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400"/>
  </bookViews>
  <sheets>
    <sheet name="робочий навчальний на рік" sheetId="5" r:id="rId1"/>
  </sheets>
  <definedNames>
    <definedName name="_xlnm.Print_Area" localSheetId="0">'робочий навчальний на рік'!$A$1:$P$60</definedName>
  </definedNames>
  <calcPr calcId="114210"/>
</workbook>
</file>

<file path=xl/calcChain.xml><?xml version="1.0" encoding="utf-8"?>
<calcChain xmlns="http://schemas.openxmlformats.org/spreadsheetml/2006/main">
  <c r="H44" i="5"/>
  <c r="I44"/>
  <c r="J44"/>
  <c r="K44"/>
  <c r="L44"/>
  <c r="M44"/>
  <c r="N44"/>
  <c r="O44"/>
  <c r="G19"/>
  <c r="G20"/>
  <c r="G21"/>
  <c r="G22"/>
  <c r="G23"/>
  <c r="G18"/>
  <c r="H19"/>
  <c r="H20"/>
  <c r="H21"/>
  <c r="H18"/>
  <c r="I18"/>
  <c r="J18"/>
  <c r="K18"/>
  <c r="L18"/>
  <c r="M19"/>
  <c r="M20"/>
  <c r="M21"/>
  <c r="M22"/>
  <c r="M23"/>
  <c r="M18"/>
  <c r="N18"/>
  <c r="O18"/>
  <c r="F18"/>
  <c r="G37"/>
  <c r="H37"/>
  <c r="I37"/>
  <c r="J37"/>
  <c r="K37"/>
  <c r="L37"/>
  <c r="M37"/>
  <c r="N37"/>
  <c r="O37"/>
  <c r="G25"/>
  <c r="H25"/>
  <c r="I25"/>
  <c r="J25"/>
  <c r="K25"/>
  <c r="L25"/>
  <c r="M25"/>
  <c r="N25"/>
  <c r="O25"/>
  <c r="G46"/>
  <c r="G47"/>
  <c r="G50"/>
  <c r="I51"/>
  <c r="J51"/>
  <c r="K51"/>
  <c r="L51"/>
  <c r="M51"/>
  <c r="N51"/>
  <c r="O51"/>
  <c r="H51"/>
  <c r="F25"/>
  <c r="F37"/>
  <c r="G48"/>
  <c r="G49"/>
  <c r="F44"/>
  <c r="F51"/>
  <c r="G51"/>
  <c r="G45"/>
  <c r="G44"/>
</calcChain>
</file>

<file path=xl/comments1.xml><?xml version="1.0" encoding="utf-8"?>
<comments xmlns="http://schemas.openxmlformats.org/spreadsheetml/2006/main">
  <authors>
    <author>oksana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Радомський І.П.:</t>
        </r>
        <r>
          <rPr>
            <sz val="9"/>
            <color indexed="81"/>
            <rFont val="Tahoma"/>
            <family val="2"/>
            <charset val="204"/>
          </rPr>
          <t xml:space="preserve">
Шаблон, стоворений 30.05.2017 р., обов'язковий для використання. </t>
        </r>
      </text>
    </comment>
  </commentList>
</comments>
</file>

<file path=xl/sharedStrings.xml><?xml version="1.0" encoding="utf-8"?>
<sst xmlns="http://schemas.openxmlformats.org/spreadsheetml/2006/main" count="66" uniqueCount="58">
  <si>
    <t>Назва дисциплін і видів                                       навчальної роботи студента</t>
  </si>
  <si>
    <t>форма контролю</t>
  </si>
  <si>
    <t>кількість кредитів</t>
  </si>
  <si>
    <t>обсяг аудиторних годин</t>
  </si>
  <si>
    <t>аудиторні заняття</t>
  </si>
  <si>
    <t xml:space="preserve"> курсові роботи</t>
  </si>
  <si>
    <t xml:space="preserve"> семінари</t>
  </si>
  <si>
    <t>І. НОРМАТИВНІ НАВЧАЛЬНІ ДИСЦИПЛІНИ</t>
  </si>
  <si>
    <t>ІІ. ВИБІРКОВІ НАВЧАЛЬНІ ДИСЦИПЛІНИ</t>
  </si>
  <si>
    <t>Екзамени</t>
  </si>
  <si>
    <t>Заліки</t>
  </si>
  <si>
    <t>Курсові</t>
  </si>
  <si>
    <t>Історія та культура України</t>
  </si>
  <si>
    <t>Українська мова за професійним спрямуванням</t>
  </si>
  <si>
    <t>Ознайомча практика</t>
  </si>
  <si>
    <t>екзамени</t>
  </si>
  <si>
    <t>лабор. заняття</t>
  </si>
  <si>
    <t>практичні заняття</t>
  </si>
  <si>
    <t>лекції</t>
  </si>
  <si>
    <t>загальний обсяг годин</t>
  </si>
  <si>
    <t>заліки</t>
  </si>
  <si>
    <t>самостійна робота</t>
  </si>
  <si>
    <t>розподіл  за семестрами</t>
  </si>
  <si>
    <t>кількість тижнів у семестрі</t>
  </si>
  <si>
    <t>Правознавство</t>
  </si>
  <si>
    <t>Директор навчально-наукового центру організації освітнього та виховного процесу</t>
  </si>
  <si>
    <t>І.П.Радомський</t>
  </si>
  <si>
    <t>І.П. Прізвище</t>
  </si>
  <si>
    <r>
      <t xml:space="preserve">Директор навчально-наукового інституту </t>
    </r>
    <r>
      <rPr>
        <sz val="10"/>
        <color indexed="10"/>
        <rFont val="Arial"/>
        <family val="2"/>
        <charset val="204"/>
      </rPr>
      <t>(вказати назву)</t>
    </r>
  </si>
  <si>
    <r>
      <t xml:space="preserve">Завідувач  кафедри </t>
    </r>
    <r>
      <rPr>
        <sz val="10"/>
        <color indexed="10"/>
        <rFont val="Arial"/>
        <family val="2"/>
        <charset val="204"/>
      </rPr>
      <t>(вказати назву кафедри)</t>
    </r>
  </si>
  <si>
    <t>Іноземна мова (за професійним спрямуванням)</t>
  </si>
  <si>
    <t>Інформаційні системи та технології</t>
  </si>
  <si>
    <t>Мікробіологія та харчова хімія</t>
  </si>
  <si>
    <t>Економічна теорія</t>
  </si>
  <si>
    <t>Вступ до фаху</t>
  </si>
  <si>
    <t>Діловий етикет</t>
  </si>
  <si>
    <t>Ресторанний сервіс</t>
  </si>
  <si>
    <t>ВСЬОГО НАВЧАЛЬНИХ ГОДИН</t>
  </si>
  <si>
    <t>РОБОЧИЙ НАВЧАЛЬНИЙ ПЛАН</t>
  </si>
  <si>
    <r>
      <t xml:space="preserve">підготовки </t>
    </r>
    <r>
      <rPr>
        <b/>
        <sz val="12"/>
        <color indexed="10"/>
        <rFont val="Arial"/>
        <family val="2"/>
        <charset val="204"/>
      </rPr>
      <t>бакалавра</t>
    </r>
  </si>
  <si>
    <t>Назва дисц</t>
  </si>
  <si>
    <r>
      <t>15</t>
    </r>
    <r>
      <rPr>
        <b/>
        <sz val="12"/>
        <rFont val="Arial"/>
        <family val="2"/>
        <charset val="204"/>
      </rPr>
      <t xml:space="preserve"> курс 2017-2018 н.р.</t>
    </r>
  </si>
  <si>
    <t>історії</t>
  </si>
  <si>
    <t>Погоджено:</t>
  </si>
  <si>
    <t>рапошідопшуз</t>
  </si>
  <si>
    <r>
      <t>ДЕННА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форма навчання</t>
    </r>
  </si>
  <si>
    <t xml:space="preserve"> вамтіаміам</t>
  </si>
  <si>
    <r>
      <t xml:space="preserve">1. </t>
    </r>
    <r>
      <rPr>
        <b/>
        <sz val="11"/>
        <color indexed="10"/>
        <rFont val="Arial Narrow"/>
        <family val="2"/>
        <charset val="204"/>
      </rPr>
      <t>ЦИКЛ ДИСЦИПЛІН, ЩО ФОРМУЮТЬ   ЗАГАЛЬНІ КОМПЕТЕНТНОСТІ</t>
    </r>
  </si>
  <si>
    <r>
      <t xml:space="preserve">2. </t>
    </r>
    <r>
      <rPr>
        <b/>
        <sz val="11"/>
        <color indexed="10"/>
        <rFont val="Arial Narrow"/>
        <family val="2"/>
        <charset val="204"/>
      </rPr>
      <t>ЦИКЛ ДИСЦИПЛІН, ЩО ФОРМУЮТЬ ФАХОВІ КОМПЕТЕНТНОСТІ</t>
    </r>
  </si>
  <si>
    <r>
      <t>1.</t>
    </r>
    <r>
      <rPr>
        <b/>
        <sz val="11"/>
        <color indexed="10"/>
        <rFont val="Arial Narrow"/>
        <family val="2"/>
        <charset val="204"/>
      </rPr>
      <t>ВИБІР ЗА СПЕЦІАЛІЗАЦІЯМИ</t>
    </r>
  </si>
  <si>
    <r>
      <t xml:space="preserve">2. </t>
    </r>
    <r>
      <rPr>
        <b/>
        <sz val="11"/>
        <color indexed="10"/>
        <rFont val="Arial Narrow"/>
        <family val="2"/>
        <charset val="204"/>
      </rPr>
      <t>ВИБІР З ПЕРЕЛІКІВ</t>
    </r>
  </si>
  <si>
    <t>Ректор ________________ В.П.Казарін</t>
  </si>
  <si>
    <t>"_____"____________ 2017року</t>
  </si>
  <si>
    <t>ЗАТВЕРДЖУЮ</t>
  </si>
  <si>
    <r>
      <t xml:space="preserve">спеціальність </t>
    </r>
    <r>
      <rPr>
        <sz val="12"/>
        <color indexed="17"/>
        <rFont val="Arial"/>
        <family val="2"/>
        <charset val="204"/>
      </rPr>
      <t xml:space="preserve">   </t>
    </r>
    <r>
      <rPr>
        <b/>
        <sz val="12"/>
        <color indexed="10"/>
        <rFont val="Arial"/>
        <family val="2"/>
        <charset val="204"/>
      </rPr>
      <t>6.0000111 (011) назва "Рпаншегоооиомрнкгиомрнкгиоицшрлргщнк</t>
    </r>
  </si>
  <si>
    <t>гврагшвгцшкащулоащхг"</t>
  </si>
  <si>
    <t xml:space="preserve">назва кафедри, що забезпечує викладання дисципліни </t>
  </si>
  <si>
    <r>
      <t xml:space="preserve">                               ТАВРІЙСЬКИЙ НАЦІОНАЛЬНИЙ УНІВЕРСИТЕТ </t>
    </r>
    <r>
      <rPr>
        <b/>
        <sz val="11"/>
        <rFont val="Arial"/>
        <family val="2"/>
        <charset val="204"/>
      </rPr>
      <t>ІМЕНІ</t>
    </r>
    <r>
      <rPr>
        <b/>
        <sz val="13"/>
        <rFont val="Arial"/>
        <family val="2"/>
        <charset val="204"/>
      </rPr>
      <t xml:space="preserve"> В.І. ВЕРНАДСЬКОГО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</si>
</sst>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charset val="204"/>
      <scheme val="minor"/>
    </font>
    <font>
      <sz val="8"/>
      <name val="Calibri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indexed="17"/>
      <name val="Arial Narrow"/>
      <family val="2"/>
      <charset val="204"/>
    </font>
    <font>
      <sz val="12"/>
      <color indexed="10"/>
      <name val="Arial Narrow"/>
      <family val="2"/>
      <charset val="204"/>
    </font>
    <font>
      <sz val="10"/>
      <name val="Arial Narrow"/>
      <family val="2"/>
      <charset val="204"/>
    </font>
    <font>
      <sz val="6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10"/>
      <name val="Arial Narrow"/>
      <family val="2"/>
      <charset val="204"/>
    </font>
    <font>
      <b/>
      <sz val="13"/>
      <name val="Arial Narrow"/>
      <family val="2"/>
      <charset val="204"/>
    </font>
    <font>
      <sz val="12"/>
      <name val="Arial"/>
      <family val="2"/>
      <charset val="204"/>
    </font>
    <font>
      <sz val="12"/>
      <color indexed="17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7"/>
      <name val="Arial"/>
      <family val="2"/>
      <charset val="204"/>
    </font>
    <font>
      <sz val="9"/>
      <name val="Arial Narrow"/>
      <family val="2"/>
      <charset val="204"/>
    </font>
    <font>
      <sz val="13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indexed="10"/>
      <name val="Arial Narrow"/>
      <family val="2"/>
      <charset val="204"/>
    </font>
    <font>
      <sz val="13"/>
      <name val="Arial Narrow"/>
      <family val="2"/>
      <charset val="204"/>
    </font>
    <font>
      <sz val="13"/>
      <color indexed="8"/>
      <name val="Calibri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2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8" fillId="0" borderId="5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/>
    <xf numFmtId="0" fontId="9" fillId="0" borderId="5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1" fontId="9" fillId="0" borderId="5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/>
    <xf numFmtId="1" fontId="8" fillId="0" borderId="5" xfId="0" applyNumberFormat="1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10" fillId="0" borderId="0" xfId="0" applyFont="1" applyFill="1" applyAlignment="1"/>
    <xf numFmtId="0" fontId="23" fillId="2" borderId="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left"/>
    </xf>
    <xf numFmtId="0" fontId="9" fillId="2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/>
    <xf numFmtId="1" fontId="9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1" fontId="8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1" fontId="9" fillId="0" borderId="15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0" fillId="0" borderId="6" xfId="0" applyBorder="1" applyAlignment="1"/>
    <xf numFmtId="0" fontId="18" fillId="0" borderId="0" xfId="0" applyFont="1" applyFill="1"/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 applyProtection="1">
      <alignment horizontal="center"/>
      <protection locked="0"/>
    </xf>
    <xf numFmtId="1" fontId="9" fillId="2" borderId="3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1" fontId="24" fillId="0" borderId="3" xfId="0" applyNumberFormat="1" applyFont="1" applyFill="1" applyBorder="1" applyAlignment="1" applyProtection="1">
      <alignment horizontal="center"/>
      <protection locked="0"/>
    </xf>
    <xf numFmtId="1" fontId="9" fillId="0" borderId="6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1" fontId="9" fillId="0" borderId="17" xfId="0" applyNumberFormat="1" applyFont="1" applyFill="1" applyBorder="1" applyAlignment="1" applyProtection="1">
      <alignment horizontal="center"/>
      <protection locked="0"/>
    </xf>
    <xf numFmtId="1" fontId="9" fillId="0" borderId="15" xfId="0" applyNumberFormat="1" applyFont="1" applyFill="1" applyBorder="1" applyAlignment="1" applyProtection="1">
      <alignment horizontal="center"/>
      <protection hidden="1"/>
    </xf>
    <xf numFmtId="1" fontId="9" fillId="0" borderId="12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1" fontId="9" fillId="0" borderId="11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1" fontId="9" fillId="0" borderId="20" xfId="0" applyNumberFormat="1" applyFont="1" applyFill="1" applyBorder="1" applyAlignment="1" applyProtection="1">
      <alignment horizontal="center"/>
      <protection hidden="1"/>
    </xf>
    <xf numFmtId="1" fontId="9" fillId="0" borderId="9" xfId="0" applyNumberFormat="1" applyFont="1" applyFill="1" applyBorder="1" applyAlignment="1" applyProtection="1">
      <alignment horizontal="center"/>
      <protection hidden="1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9" fillId="0" borderId="8" xfId="0" applyNumberFormat="1" applyFont="1" applyFill="1" applyBorder="1" applyAlignment="1" applyProtection="1">
      <alignment horizontal="center"/>
      <protection locked="0"/>
    </xf>
    <xf numFmtId="1" fontId="9" fillId="0" borderId="8" xfId="0" applyNumberFormat="1" applyFont="1" applyFill="1" applyBorder="1" applyAlignment="1" applyProtection="1">
      <alignment horizontal="center"/>
      <protection hidden="1"/>
    </xf>
    <xf numFmtId="0" fontId="9" fillId="0" borderId="7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 applyProtection="1">
      <alignment horizontal="center"/>
      <protection locked="0"/>
    </xf>
    <xf numFmtId="1" fontId="9" fillId="0" borderId="25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 applyProtection="1">
      <alignment horizontal="center"/>
      <protection hidden="1"/>
    </xf>
    <xf numFmtId="0" fontId="9" fillId="0" borderId="8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 applyProtection="1">
      <alignment horizontal="center"/>
      <protection locked="0"/>
    </xf>
    <xf numFmtId="1" fontId="9" fillId="0" borderId="27" xfId="0" applyNumberFormat="1" applyFont="1" applyFill="1" applyBorder="1" applyAlignment="1" applyProtection="1">
      <alignment horizontal="center"/>
      <protection hidden="1"/>
    </xf>
    <xf numFmtId="0" fontId="9" fillId="0" borderId="23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 applyProtection="1">
      <alignment horizontal="center" vertical="center"/>
      <protection hidden="1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31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 applyProtection="1">
      <alignment horizontal="center" vertical="center"/>
      <protection hidden="1"/>
    </xf>
    <xf numFmtId="1" fontId="9" fillId="2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/>
    <xf numFmtId="1" fontId="11" fillId="2" borderId="23" xfId="0" applyNumberFormat="1" applyFont="1" applyFill="1" applyBorder="1" applyAlignment="1" applyProtection="1">
      <alignment horizontal="center" vertical="center"/>
      <protection hidden="1"/>
    </xf>
    <xf numFmtId="0" fontId="16" fillId="0" borderId="31" xfId="0" applyFont="1" applyFill="1" applyBorder="1" applyAlignment="1">
      <alignment horizontal="center" vertical="center"/>
    </xf>
    <xf numFmtId="0" fontId="11" fillId="2" borderId="23" xfId="0" applyNumberFormat="1" applyFont="1" applyFill="1" applyBorder="1" applyAlignment="1">
      <alignment horizontal="center" vertical="center"/>
    </xf>
    <xf numFmtId="1" fontId="11" fillId="2" borderId="20" xfId="0" applyNumberFormat="1" applyFont="1" applyFill="1" applyBorder="1" applyAlignment="1" applyProtection="1">
      <alignment horizontal="center" vertical="center"/>
      <protection hidden="1"/>
    </xf>
    <xf numFmtId="1" fontId="11" fillId="2" borderId="14" xfId="0" applyNumberFormat="1" applyFont="1" applyFill="1" applyBorder="1" applyAlignment="1">
      <alignment horizontal="center" vertical="center"/>
    </xf>
    <xf numFmtId="1" fontId="11" fillId="2" borderId="25" xfId="0" applyNumberFormat="1" applyFont="1" applyFill="1" applyBorder="1" applyAlignment="1" applyProtection="1">
      <alignment horizontal="center" vertical="center"/>
      <protection hidden="1"/>
    </xf>
    <xf numFmtId="1" fontId="11" fillId="2" borderId="12" xfId="0" applyNumberFormat="1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 applyProtection="1">
      <alignment horizontal="center" vertical="center"/>
      <protection hidden="1"/>
    </xf>
    <xf numFmtId="1" fontId="11" fillId="0" borderId="5" xfId="0" applyNumberFormat="1" applyFont="1" applyFill="1" applyBorder="1" applyAlignment="1" applyProtection="1">
      <alignment horizontal="center"/>
      <protection hidden="1"/>
    </xf>
    <xf numFmtId="1" fontId="16" fillId="0" borderId="5" xfId="0" applyNumberFormat="1" applyFont="1" applyFill="1" applyBorder="1" applyAlignment="1" applyProtection="1">
      <alignment horizontal="center"/>
      <protection hidden="1"/>
    </xf>
    <xf numFmtId="1" fontId="11" fillId="0" borderId="5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1" fontId="16" fillId="0" borderId="13" xfId="0" applyNumberFormat="1" applyFont="1" applyFill="1" applyBorder="1" applyAlignment="1" applyProtection="1">
      <alignment horizontal="center"/>
      <protection hidden="1"/>
    </xf>
    <xf numFmtId="1" fontId="11" fillId="0" borderId="13" xfId="0" applyNumberFormat="1" applyFont="1" applyFill="1" applyBorder="1" applyAlignment="1" applyProtection="1">
      <alignment horizontal="center"/>
      <protection locked="0"/>
    </xf>
    <xf numFmtId="1" fontId="11" fillId="0" borderId="15" xfId="0" applyNumberFormat="1" applyFont="1" applyFill="1" applyBorder="1" applyAlignment="1" applyProtection="1">
      <alignment horizontal="center"/>
      <protection hidden="1"/>
    </xf>
    <xf numFmtId="0" fontId="16" fillId="0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/>
      <protection hidden="1"/>
    </xf>
    <xf numFmtId="1" fontId="11" fillId="0" borderId="14" xfId="0" applyNumberFormat="1" applyFont="1" applyFill="1" applyBorder="1" applyAlignment="1" applyProtection="1">
      <alignment horizontal="center"/>
      <protection locked="0"/>
    </xf>
    <xf numFmtId="1" fontId="11" fillId="0" borderId="16" xfId="0" applyNumberFormat="1" applyFont="1" applyFill="1" applyBorder="1" applyAlignment="1" applyProtection="1">
      <alignment horizontal="center"/>
      <protection hidden="1"/>
    </xf>
    <xf numFmtId="0" fontId="11" fillId="0" borderId="8" xfId="0" applyNumberFormat="1" applyFont="1" applyFill="1" applyBorder="1" applyAlignment="1" applyProtection="1">
      <alignment horizontal="center"/>
      <protection locked="0"/>
    </xf>
    <xf numFmtId="1" fontId="11" fillId="0" borderId="5" xfId="0" applyNumberFormat="1" applyFont="1" applyFill="1" applyBorder="1" applyAlignment="1" applyProtection="1">
      <alignment horizontal="center"/>
      <protection locked="0"/>
    </xf>
    <xf numFmtId="0" fontId="11" fillId="0" borderId="5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11" fillId="2" borderId="14" xfId="0" applyNumberFormat="1" applyFont="1" applyFill="1" applyBorder="1" applyAlignment="1">
      <alignment horizontal="center" vertical="center"/>
    </xf>
    <xf numFmtId="0" fontId="11" fillId="2" borderId="25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0" fontId="11" fillId="0" borderId="25" xfId="0" applyNumberFormat="1" applyFont="1" applyFill="1" applyBorder="1" applyAlignment="1" applyProtection="1">
      <alignment horizontal="center"/>
      <protection locked="0"/>
    </xf>
    <xf numFmtId="0" fontId="11" fillId="0" borderId="7" xfId="0" applyNumberFormat="1" applyFont="1" applyFill="1" applyBorder="1" applyAlignment="1" applyProtection="1">
      <alignment horizontal="center"/>
      <protection locked="0"/>
    </xf>
    <xf numFmtId="1" fontId="11" fillId="2" borderId="31" xfId="0" applyNumberFormat="1" applyFont="1" applyFill="1" applyBorder="1" applyAlignment="1" applyProtection="1">
      <alignment horizontal="center" vertical="center"/>
      <protection hidden="1"/>
    </xf>
    <xf numFmtId="0" fontId="16" fillId="0" borderId="19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/>
      <protection locked="0"/>
    </xf>
    <xf numFmtId="0" fontId="11" fillId="0" borderId="42" xfId="0" applyNumberFormat="1" applyFont="1" applyFill="1" applyBorder="1" applyAlignment="1" applyProtection="1">
      <alignment horizontal="center"/>
      <protection locked="0"/>
    </xf>
    <xf numFmtId="1" fontId="11" fillId="0" borderId="39" xfId="0" applyNumberFormat="1" applyFont="1" applyFill="1" applyBorder="1" applyAlignment="1" applyProtection="1">
      <alignment horizontal="center"/>
      <protection hidden="1"/>
    </xf>
    <xf numFmtId="0" fontId="16" fillId="0" borderId="43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 applyProtection="1">
      <alignment horizontal="center"/>
      <protection hidden="1"/>
    </xf>
    <xf numFmtId="1" fontId="11" fillId="0" borderId="1" xfId="0" applyNumberFormat="1" applyFont="1" applyFill="1" applyBorder="1" applyAlignment="1" applyProtection="1">
      <alignment horizontal="center"/>
      <protection hidden="1"/>
    </xf>
    <xf numFmtId="1" fontId="11" fillId="0" borderId="26" xfId="0" applyNumberFormat="1" applyFont="1" applyFill="1" applyBorder="1" applyAlignment="1" applyProtection="1">
      <alignment horizontal="center"/>
      <protection locked="0"/>
    </xf>
    <xf numFmtId="1" fontId="11" fillId="0" borderId="20" xfId="0" applyNumberFormat="1" applyFont="1" applyFill="1" applyBorder="1" applyAlignment="1" applyProtection="1">
      <alignment horizontal="center"/>
      <protection locked="0"/>
    </xf>
    <xf numFmtId="1" fontId="11" fillId="0" borderId="9" xfId="0" applyNumberFormat="1" applyFont="1" applyFill="1" applyBorder="1" applyAlignment="1" applyProtection="1">
      <alignment horizontal="center"/>
      <protection locked="0"/>
    </xf>
    <xf numFmtId="1" fontId="11" fillId="0" borderId="17" xfId="0" applyNumberFormat="1" applyFont="1" applyFill="1" applyBorder="1" applyAlignment="1" applyProtection="1">
      <alignment horizontal="center"/>
      <protection hidden="1"/>
    </xf>
    <xf numFmtId="1" fontId="11" fillId="0" borderId="15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Fill="1" applyBorder="1" applyAlignment="1" applyProtection="1">
      <alignment horizontal="center"/>
      <protection hidden="1"/>
    </xf>
    <xf numFmtId="1" fontId="11" fillId="0" borderId="16" xfId="0" applyNumberFormat="1" applyFont="1" applyFill="1" applyBorder="1" applyAlignment="1" applyProtection="1">
      <alignment horizontal="center"/>
      <protection locked="0"/>
    </xf>
    <xf numFmtId="1" fontId="11" fillId="0" borderId="6" xfId="0" applyNumberFormat="1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1" fontId="11" fillId="0" borderId="44" xfId="0" applyNumberFormat="1" applyFont="1" applyFill="1" applyBorder="1" applyAlignment="1" applyProtection="1">
      <alignment horizontal="center"/>
      <protection hidden="1"/>
    </xf>
    <xf numFmtId="1" fontId="16" fillId="0" borderId="45" xfId="0" applyNumberFormat="1" applyFont="1" applyFill="1" applyBorder="1" applyAlignment="1" applyProtection="1">
      <alignment horizontal="center"/>
      <protection hidden="1"/>
    </xf>
    <xf numFmtId="1" fontId="11" fillId="0" borderId="45" xfId="0" applyNumberFormat="1" applyFont="1" applyFill="1" applyBorder="1" applyAlignment="1" applyProtection="1">
      <alignment horizontal="center"/>
      <protection locked="0"/>
    </xf>
    <xf numFmtId="1" fontId="11" fillId="0" borderId="46" xfId="0" applyNumberFormat="1" applyFont="1" applyFill="1" applyBorder="1" applyAlignment="1" applyProtection="1">
      <alignment horizontal="center"/>
      <protection locked="0"/>
    </xf>
    <xf numFmtId="1" fontId="11" fillId="0" borderId="46" xfId="0" applyNumberFormat="1" applyFont="1" applyFill="1" applyBorder="1" applyAlignment="1" applyProtection="1">
      <alignment horizontal="center"/>
      <protection hidden="1"/>
    </xf>
    <xf numFmtId="1" fontId="11" fillId="2" borderId="40" xfId="0" applyNumberFormat="1" applyFont="1" applyFill="1" applyBorder="1" applyAlignment="1" applyProtection="1">
      <alignment horizontal="center" vertical="center"/>
      <protection hidden="1"/>
    </xf>
    <xf numFmtId="1" fontId="8" fillId="0" borderId="23" xfId="0" applyNumberFormat="1" applyFont="1" applyFill="1" applyBorder="1" applyAlignment="1">
      <alignment horizontal="center"/>
    </xf>
    <xf numFmtId="0" fontId="25" fillId="2" borderId="2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5" xfId="0" applyFont="1" applyFill="1" applyBorder="1" applyAlignment="1" applyProtection="1">
      <alignment wrapText="1"/>
      <protection locked="0"/>
    </xf>
    <xf numFmtId="0" fontId="25" fillId="0" borderId="13" xfId="0" applyFont="1" applyFill="1" applyBorder="1" applyAlignment="1" applyProtection="1">
      <alignment wrapText="1"/>
      <protection locked="0"/>
    </xf>
    <xf numFmtId="0" fontId="28" fillId="0" borderId="5" xfId="0" applyFont="1" applyFill="1" applyBorder="1" applyAlignment="1" applyProtection="1">
      <alignment horizontal="left" wrapText="1"/>
      <protection locked="0"/>
    </xf>
    <xf numFmtId="0" fontId="28" fillId="0" borderId="5" xfId="0" applyFont="1" applyFill="1" applyBorder="1" applyAlignment="1" applyProtection="1">
      <alignment wrapText="1"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0" fontId="25" fillId="0" borderId="14" xfId="0" applyFont="1" applyFill="1" applyBorder="1" applyAlignment="1" applyProtection="1">
      <alignment horizontal="left" wrapText="1"/>
      <protection locked="0"/>
    </xf>
    <xf numFmtId="0" fontId="25" fillId="0" borderId="9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9" fillId="0" borderId="5" xfId="0" applyFont="1" applyBorder="1" applyAlignment="1">
      <alignment wrapText="1"/>
    </xf>
    <xf numFmtId="0" fontId="25" fillId="0" borderId="14" xfId="0" applyFont="1" applyFill="1" applyBorder="1" applyAlignment="1" applyProtection="1">
      <alignment wrapText="1"/>
      <protection locked="0"/>
    </xf>
    <xf numFmtId="0" fontId="25" fillId="0" borderId="5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2" fillId="2" borderId="26" xfId="0" applyFont="1" applyFill="1" applyBorder="1" applyAlignment="1">
      <alignment horizontal="center" vertical="center" textRotation="90" wrapText="1"/>
    </xf>
    <xf numFmtId="0" fontId="22" fillId="2" borderId="41" xfId="0" applyFont="1" applyFill="1" applyBorder="1" applyAlignment="1">
      <alignment horizontal="center" vertical="center" textRotation="90" wrapText="1"/>
    </xf>
    <xf numFmtId="0" fontId="22" fillId="2" borderId="20" xfId="0" applyFont="1" applyFill="1" applyBorder="1" applyAlignment="1">
      <alignment horizontal="center" vertical="center" textRotation="90" wrapText="1"/>
    </xf>
    <xf numFmtId="0" fontId="22" fillId="2" borderId="5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textRotation="90" wrapText="1"/>
    </xf>
    <xf numFmtId="0" fontId="22" fillId="2" borderId="37" xfId="0" applyFont="1" applyFill="1" applyBorder="1" applyAlignment="1">
      <alignment horizontal="center" vertical="center" textRotation="90" wrapText="1"/>
    </xf>
    <xf numFmtId="0" fontId="22" fillId="2" borderId="14" xfId="0" applyFont="1" applyFill="1" applyBorder="1" applyAlignment="1">
      <alignment horizontal="center" vertical="center" textRotation="90" wrapText="1"/>
    </xf>
    <xf numFmtId="0" fontId="22" fillId="2" borderId="24" xfId="0" applyFont="1" applyFill="1" applyBorder="1" applyAlignment="1">
      <alignment horizontal="center" vertical="center" textRotation="90" wrapText="1"/>
    </xf>
    <xf numFmtId="0" fontId="22" fillId="2" borderId="38" xfId="0" applyFont="1" applyFill="1" applyBorder="1" applyAlignment="1">
      <alignment horizontal="center" vertical="center" textRotation="90" wrapText="1"/>
    </xf>
    <xf numFmtId="0" fontId="22" fillId="2" borderId="25" xfId="0" applyFont="1" applyFill="1" applyBorder="1" applyAlignment="1">
      <alignment horizontal="center" vertical="center" textRotation="90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left" vertical="center" wrapText="1"/>
    </xf>
    <xf numFmtId="0" fontId="26" fillId="2" borderId="43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27" xfId="0" applyNumberFormat="1" applyFont="1" applyFill="1" applyBorder="1" applyAlignment="1">
      <alignment horizontal="center" vertical="center" textRotation="90" wrapText="1"/>
    </xf>
    <xf numFmtId="0" fontId="22" fillId="2" borderId="40" xfId="0" applyNumberFormat="1" applyFont="1" applyFill="1" applyBorder="1" applyAlignment="1">
      <alignment horizontal="center" vertical="center" textRotation="90" wrapText="1"/>
    </xf>
    <xf numFmtId="0" fontId="22" fillId="2" borderId="23" xfId="0" applyNumberFormat="1" applyFont="1" applyFill="1" applyBorder="1" applyAlignment="1">
      <alignment horizontal="center" vertical="center" textRotation="90" wrapText="1"/>
    </xf>
    <xf numFmtId="0" fontId="22" fillId="2" borderId="27" xfId="0" applyFont="1" applyFill="1" applyBorder="1" applyAlignment="1">
      <alignment horizontal="center" vertical="center" textRotation="90" wrapText="1"/>
    </xf>
    <xf numFmtId="0" fontId="22" fillId="2" borderId="40" xfId="0" applyFont="1" applyFill="1" applyBorder="1" applyAlignment="1">
      <alignment horizontal="center" vertical="center" textRotation="90" wrapText="1"/>
    </xf>
    <xf numFmtId="0" fontId="22" fillId="2" borderId="23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/>
    </xf>
    <xf numFmtId="0" fontId="26" fillId="0" borderId="47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 vertical="center" wrapText="1"/>
    </xf>
  </cellXfs>
  <cellStyles count="2">
    <cellStyle name="Обычный" xfId="0" builtinId="0"/>
    <cellStyle name="Стиль 1" xfId="1"/>
  </cellStyles>
  <dxfs count="1">
    <dxf>
      <font>
        <condense val="0"/>
        <extend val="0"/>
        <color indexed="1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6762750" y="212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857750" y="1933575"/>
          <a:ext cx="0" cy="0"/>
        </a:xfrm>
        <a:prstGeom prst="rect">
          <a:avLst/>
        </a:prstGeom>
        <a:solidFill>
          <a:srgbClr val="FFFFFF">
            <a:alpha val="50195"/>
          </a:srgbClr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ru-RU" sz="1400" b="1" i="0" strike="noStrike">
              <a:solidFill>
                <a:srgbClr val="000000"/>
              </a:solidFill>
              <a:latin typeface="Arial Black"/>
            </a:rPr>
            <a:t>РОБЧИЙ ПЛАН</a:t>
          </a:r>
        </a:p>
        <a:p>
          <a:pPr algn="ctr" rtl="0">
            <a:defRPr sz="1000"/>
          </a:pPr>
          <a:endParaRPr lang="ru-RU" sz="1400" b="1" i="0" strike="noStrike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16</xdr:col>
      <xdr:colOff>0</xdr:colOff>
      <xdr:row>18</xdr:row>
      <xdr:rowOff>19050</xdr:rowOff>
    </xdr:from>
    <xdr:to>
      <xdr:col>16</xdr:col>
      <xdr:colOff>0</xdr:colOff>
      <xdr:row>18</xdr:row>
      <xdr:rowOff>19050</xdr:rowOff>
    </xdr:to>
    <xdr:sp macro="" textlink="">
      <xdr:nvSpPr>
        <xdr:cNvPr id="1032" name="Line 3"/>
        <xdr:cNvSpPr>
          <a:spLocks noChangeShapeType="1"/>
        </xdr:cNvSpPr>
      </xdr:nvSpPr>
      <xdr:spPr bwMode="auto">
        <a:xfrm>
          <a:off x="10572750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55</xdr:row>
      <xdr:rowOff>0</xdr:rowOff>
    </xdr:from>
    <xdr:to>
      <xdr:col>12</xdr:col>
      <xdr:colOff>57150</xdr:colOff>
      <xdr:row>55</xdr:row>
      <xdr:rowOff>0</xdr:rowOff>
    </xdr:to>
    <xdr:sp macro="" textlink="">
      <xdr:nvSpPr>
        <xdr:cNvPr id="10253" name="Text Box 34"/>
        <xdr:cNvSpPr txBox="1">
          <a:spLocks noChangeArrowheads="1"/>
        </xdr:cNvSpPr>
      </xdr:nvSpPr>
      <xdr:spPr bwMode="auto">
        <a:xfrm>
          <a:off x="485775" y="17449800"/>
          <a:ext cx="5581650" cy="2219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Рекомендовано Головною Вченою радою університету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Протокол №         від                           р.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Проректор з навчальної роботи                              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Начальник навчального відділу                              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Декан факультету                                                                        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Зав.кафедрою              		                                               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abSelected="1" view="pageBreakPreview" topLeftCell="A52" workbookViewId="0">
      <selection activeCell="C4" sqref="C4:P4"/>
    </sheetView>
  </sheetViews>
  <sheetFormatPr defaultRowHeight="15"/>
  <cols>
    <col min="1" max="1" width="5.28515625" style="13" customWidth="1"/>
    <col min="2" max="2" width="57.28515625" style="9" customWidth="1"/>
    <col min="3" max="3" width="3.7109375" style="13" customWidth="1"/>
    <col min="4" max="4" width="4.28515625" style="13" customWidth="1"/>
    <col min="5" max="5" width="3.42578125" style="13" customWidth="1"/>
    <col min="6" max="6" width="4.42578125" style="30" customWidth="1"/>
    <col min="7" max="7" width="5.28515625" style="13" customWidth="1"/>
    <col min="8" max="15" width="4.42578125" style="13" customWidth="1"/>
    <col min="16" max="16" width="39.42578125" style="13" customWidth="1"/>
    <col min="17" max="19" width="3" style="13" customWidth="1"/>
    <col min="20" max="20" width="3" style="15" customWidth="1"/>
    <col min="21" max="16384" width="9.140625" style="9"/>
  </cols>
  <sheetData>
    <row r="1" spans="1:21" ht="21.75" customHeight="1">
      <c r="A1" s="6"/>
      <c r="B1" s="203" t="s">
        <v>57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8"/>
      <c r="R1" s="8"/>
      <c r="S1" s="8"/>
      <c r="T1" s="8"/>
      <c r="U1" s="8"/>
    </row>
    <row r="2" spans="1:21" ht="17.25" customHeight="1">
      <c r="A2" s="6"/>
      <c r="B2" s="199" t="s">
        <v>53</v>
      </c>
      <c r="C2" s="205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8"/>
      <c r="R2" s="8"/>
      <c r="S2" s="8"/>
      <c r="T2" s="8"/>
      <c r="U2" s="8"/>
    </row>
    <row r="3" spans="1:21" ht="27" customHeight="1">
      <c r="A3" s="6"/>
      <c r="B3" s="32" t="s">
        <v>51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8"/>
      <c r="R3" s="8"/>
      <c r="S3" s="8"/>
      <c r="T3" s="8"/>
      <c r="U3" s="8"/>
    </row>
    <row r="4" spans="1:21" ht="18.75" customHeight="1">
      <c r="A4" s="6"/>
      <c r="B4" s="200" t="s">
        <v>52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8"/>
      <c r="R4" s="8"/>
      <c r="S4" s="8"/>
      <c r="T4" s="8"/>
      <c r="U4" s="8"/>
    </row>
    <row r="5" spans="1:21" ht="18.75" customHeight="1">
      <c r="A5" s="6"/>
      <c r="B5" s="204" t="s">
        <v>38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8"/>
      <c r="R5" s="8"/>
      <c r="S5" s="8"/>
      <c r="T5" s="8"/>
      <c r="U5" s="8"/>
    </row>
    <row r="6" spans="1:21" ht="18.75" customHeight="1">
      <c r="A6" s="6"/>
      <c r="B6" s="204" t="s">
        <v>39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8"/>
      <c r="R6" s="8"/>
      <c r="S6" s="8"/>
      <c r="T6" s="8"/>
      <c r="U6" s="8"/>
    </row>
    <row r="7" spans="1:21" ht="18.75" customHeight="1">
      <c r="A7" s="6"/>
      <c r="B7" s="201" t="s">
        <v>54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8"/>
      <c r="R7" s="8"/>
      <c r="S7" s="8"/>
      <c r="T7" s="8"/>
      <c r="U7" s="8"/>
    </row>
    <row r="8" spans="1:21" ht="18.75" customHeight="1">
      <c r="A8" s="6"/>
      <c r="B8" s="202" t="s">
        <v>55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8"/>
      <c r="R8" s="8"/>
      <c r="S8" s="8"/>
      <c r="T8" s="8"/>
      <c r="U8" s="8"/>
    </row>
    <row r="9" spans="1:21" ht="7.5" customHeight="1">
      <c r="A9" s="6"/>
      <c r="B9" s="10"/>
      <c r="C9" s="3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8"/>
      <c r="R9" s="8"/>
      <c r="S9" s="8"/>
      <c r="T9" s="8"/>
      <c r="U9" s="8"/>
    </row>
    <row r="10" spans="1:21" ht="18.75" customHeight="1">
      <c r="A10" s="6"/>
      <c r="B10" s="7"/>
      <c r="C10" s="3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 t="s">
        <v>41</v>
      </c>
      <c r="Q10" s="9"/>
      <c r="R10" s="9"/>
      <c r="S10" s="9"/>
      <c r="T10" s="9"/>
    </row>
    <row r="11" spans="1:21" ht="18.75" customHeight="1">
      <c r="A11" s="6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47" t="s">
        <v>45</v>
      </c>
      <c r="Q11" s="8"/>
      <c r="R11" s="8"/>
      <c r="S11" s="8"/>
      <c r="T11" s="8"/>
      <c r="U11" s="8"/>
    </row>
    <row r="12" spans="1:21" ht="27.75" customHeight="1">
      <c r="A12" s="229"/>
      <c r="B12" s="232" t="s">
        <v>0</v>
      </c>
      <c r="C12" s="235" t="s">
        <v>1</v>
      </c>
      <c r="D12" s="235"/>
      <c r="E12" s="236"/>
      <c r="F12" s="237" t="s">
        <v>2</v>
      </c>
      <c r="G12" s="240" t="s">
        <v>19</v>
      </c>
      <c r="H12" s="207" t="s">
        <v>3</v>
      </c>
      <c r="I12" s="210" t="s">
        <v>4</v>
      </c>
      <c r="J12" s="210"/>
      <c r="K12" s="210"/>
      <c r="L12" s="210"/>
      <c r="M12" s="214" t="s">
        <v>21</v>
      </c>
      <c r="N12" s="220" t="s">
        <v>22</v>
      </c>
      <c r="O12" s="221"/>
      <c r="P12" s="217" t="s">
        <v>56</v>
      </c>
      <c r="Q12" s="9"/>
      <c r="R12" s="9"/>
      <c r="S12" s="9"/>
      <c r="T12" s="9"/>
    </row>
    <row r="13" spans="1:21" ht="22.5" customHeight="1">
      <c r="A13" s="230"/>
      <c r="B13" s="233"/>
      <c r="C13" s="211" t="s">
        <v>15</v>
      </c>
      <c r="D13" s="211" t="s">
        <v>20</v>
      </c>
      <c r="E13" s="214" t="s">
        <v>5</v>
      </c>
      <c r="F13" s="238"/>
      <c r="G13" s="241"/>
      <c r="H13" s="208"/>
      <c r="I13" s="211" t="s">
        <v>18</v>
      </c>
      <c r="J13" s="211" t="s">
        <v>6</v>
      </c>
      <c r="K13" s="211" t="s">
        <v>16</v>
      </c>
      <c r="L13" s="211" t="s">
        <v>17</v>
      </c>
      <c r="M13" s="215"/>
      <c r="N13" s="43">
        <v>7</v>
      </c>
      <c r="O13" s="44">
        <v>8</v>
      </c>
      <c r="P13" s="218"/>
      <c r="Q13" s="9"/>
      <c r="R13" s="9"/>
      <c r="S13" s="9"/>
      <c r="T13" s="9"/>
    </row>
    <row r="14" spans="1:21" ht="22.5" customHeight="1">
      <c r="A14" s="230"/>
      <c r="B14" s="233"/>
      <c r="C14" s="212"/>
      <c r="D14" s="212"/>
      <c r="E14" s="215"/>
      <c r="F14" s="238"/>
      <c r="G14" s="241"/>
      <c r="H14" s="208"/>
      <c r="I14" s="212"/>
      <c r="J14" s="212"/>
      <c r="K14" s="212"/>
      <c r="L14" s="212"/>
      <c r="M14" s="215"/>
      <c r="N14" s="220" t="s">
        <v>23</v>
      </c>
      <c r="O14" s="221"/>
      <c r="P14" s="218"/>
      <c r="Q14" s="9"/>
      <c r="R14" s="9"/>
      <c r="S14" s="9"/>
      <c r="T14" s="9"/>
    </row>
    <row r="15" spans="1:21" ht="28.5" customHeight="1">
      <c r="A15" s="231"/>
      <c r="B15" s="234"/>
      <c r="C15" s="213"/>
      <c r="D15" s="213"/>
      <c r="E15" s="216"/>
      <c r="F15" s="239"/>
      <c r="G15" s="242"/>
      <c r="H15" s="209"/>
      <c r="I15" s="213"/>
      <c r="J15" s="213"/>
      <c r="K15" s="213"/>
      <c r="L15" s="213"/>
      <c r="M15" s="216"/>
      <c r="N15" s="45">
        <v>16</v>
      </c>
      <c r="O15" s="46">
        <v>17</v>
      </c>
      <c r="P15" s="219"/>
      <c r="Q15" s="9"/>
      <c r="R15" s="9"/>
      <c r="S15" s="9"/>
      <c r="T15" s="9"/>
    </row>
    <row r="16" spans="1:21" ht="17.25" customHeight="1">
      <c r="A16" s="35">
        <v>1</v>
      </c>
      <c r="B16" s="36">
        <v>2</v>
      </c>
      <c r="C16" s="36">
        <v>3</v>
      </c>
      <c r="D16" s="36">
        <v>4</v>
      </c>
      <c r="E16" s="37">
        <v>5</v>
      </c>
      <c r="F16" s="38">
        <v>6</v>
      </c>
      <c r="G16" s="39">
        <v>7</v>
      </c>
      <c r="H16" s="40">
        <v>8</v>
      </c>
      <c r="I16" s="36">
        <v>9</v>
      </c>
      <c r="J16" s="36">
        <v>10</v>
      </c>
      <c r="K16" s="36">
        <v>11</v>
      </c>
      <c r="L16" s="36">
        <v>12</v>
      </c>
      <c r="M16" s="37">
        <v>13</v>
      </c>
      <c r="N16" s="35">
        <v>14</v>
      </c>
      <c r="O16" s="41">
        <v>15</v>
      </c>
      <c r="P16" s="42"/>
      <c r="Q16" s="9"/>
      <c r="R16" s="9"/>
      <c r="S16" s="9"/>
      <c r="T16" s="9"/>
    </row>
    <row r="17" spans="1:20" ht="22.5" customHeight="1" thickBot="1">
      <c r="A17" s="3"/>
      <c r="B17" s="246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7"/>
      <c r="Q17" s="9"/>
      <c r="R17" s="9"/>
      <c r="S17" s="9"/>
      <c r="T17" s="9"/>
    </row>
    <row r="18" spans="1:20" ht="24" customHeight="1" thickBot="1">
      <c r="A18" s="222" t="s">
        <v>47</v>
      </c>
      <c r="B18" s="223"/>
      <c r="C18" s="223"/>
      <c r="D18" s="223"/>
      <c r="E18" s="248"/>
      <c r="F18" s="126">
        <f>SUM(F19:F24)</f>
        <v>16</v>
      </c>
      <c r="G18" s="126">
        <f t="shared" ref="G18:O18" si="0">SUM(G19:G24)</f>
        <v>480</v>
      </c>
      <c r="H18" s="126">
        <f t="shared" si="0"/>
        <v>210</v>
      </c>
      <c r="I18" s="126">
        <f t="shared" si="0"/>
        <v>48</v>
      </c>
      <c r="J18" s="126">
        <f t="shared" si="0"/>
        <v>96</v>
      </c>
      <c r="K18" s="126">
        <f t="shared" si="0"/>
        <v>0</v>
      </c>
      <c r="L18" s="126">
        <f t="shared" si="0"/>
        <v>66</v>
      </c>
      <c r="M18" s="126">
        <f t="shared" si="0"/>
        <v>270</v>
      </c>
      <c r="N18" s="126">
        <f t="shared" si="0"/>
        <v>8</v>
      </c>
      <c r="O18" s="126">
        <f t="shared" si="0"/>
        <v>5</v>
      </c>
      <c r="P18" s="74"/>
      <c r="Q18" s="9"/>
      <c r="R18" s="9"/>
      <c r="S18" s="9"/>
      <c r="T18" s="9"/>
    </row>
    <row r="19" spans="1:20" ht="20.100000000000001" customHeight="1">
      <c r="A19" s="48">
        <v>1</v>
      </c>
      <c r="B19" s="185" t="s">
        <v>12</v>
      </c>
      <c r="C19" s="152">
        <v>1</v>
      </c>
      <c r="D19" s="152"/>
      <c r="E19" s="153"/>
      <c r="F19" s="127">
        <v>4</v>
      </c>
      <c r="G19" s="125">
        <f>F19*30</f>
        <v>120</v>
      </c>
      <c r="H19" s="128">
        <f>I19+J19</f>
        <v>48</v>
      </c>
      <c r="I19" s="129">
        <v>16</v>
      </c>
      <c r="J19" s="129">
        <v>32</v>
      </c>
      <c r="K19" s="129"/>
      <c r="L19" s="129"/>
      <c r="M19" s="130">
        <f>G19-H19</f>
        <v>72</v>
      </c>
      <c r="N19" s="131">
        <v>3</v>
      </c>
      <c r="O19" s="132"/>
      <c r="P19" s="78" t="s">
        <v>42</v>
      </c>
      <c r="Q19" s="9"/>
      <c r="R19" s="9"/>
      <c r="S19" s="9"/>
      <c r="T19" s="9"/>
    </row>
    <row r="20" spans="1:20" ht="20.100000000000001" customHeight="1">
      <c r="A20" s="48">
        <v>2</v>
      </c>
      <c r="B20" s="185" t="s">
        <v>13</v>
      </c>
      <c r="C20" s="152">
        <v>1</v>
      </c>
      <c r="D20" s="152"/>
      <c r="E20" s="154"/>
      <c r="F20" s="127">
        <v>4</v>
      </c>
      <c r="G20" s="125">
        <f>F20*30</f>
        <v>120</v>
      </c>
      <c r="H20" s="128">
        <f>I20+J20</f>
        <v>48</v>
      </c>
      <c r="I20" s="129">
        <v>16</v>
      </c>
      <c r="J20" s="129">
        <v>32</v>
      </c>
      <c r="K20" s="129"/>
      <c r="L20" s="129"/>
      <c r="M20" s="130">
        <f>G20-H20</f>
        <v>72</v>
      </c>
      <c r="N20" s="131">
        <v>3</v>
      </c>
      <c r="O20" s="132"/>
      <c r="P20" s="4"/>
      <c r="Q20" s="9"/>
      <c r="R20" s="9"/>
      <c r="S20" s="9"/>
      <c r="T20" s="9"/>
    </row>
    <row r="21" spans="1:20" ht="20.100000000000001" customHeight="1">
      <c r="A21" s="48">
        <v>3</v>
      </c>
      <c r="B21" s="185" t="s">
        <v>24</v>
      </c>
      <c r="C21" s="152"/>
      <c r="D21" s="152">
        <v>2</v>
      </c>
      <c r="E21" s="154"/>
      <c r="F21" s="127">
        <v>4</v>
      </c>
      <c r="G21" s="125">
        <f>F21*30</f>
        <v>120</v>
      </c>
      <c r="H21" s="128">
        <f>I21+J21</f>
        <v>48</v>
      </c>
      <c r="I21" s="129">
        <v>16</v>
      </c>
      <c r="J21" s="129">
        <v>32</v>
      </c>
      <c r="K21" s="129"/>
      <c r="L21" s="129"/>
      <c r="M21" s="130">
        <f>G21-H21</f>
        <v>72</v>
      </c>
      <c r="N21" s="131"/>
      <c r="O21" s="132">
        <v>3</v>
      </c>
      <c r="P21" s="4"/>
      <c r="Q21" s="9"/>
      <c r="R21" s="9"/>
      <c r="S21" s="9"/>
      <c r="T21" s="9"/>
    </row>
    <row r="22" spans="1:20" ht="20.100000000000001" customHeight="1">
      <c r="A22" s="48">
        <v>4</v>
      </c>
      <c r="B22" s="186" t="s">
        <v>30</v>
      </c>
      <c r="C22" s="155"/>
      <c r="D22" s="155">
        <v>1</v>
      </c>
      <c r="E22" s="156"/>
      <c r="F22" s="133">
        <v>2</v>
      </c>
      <c r="G22" s="134">
        <f>F22*30</f>
        <v>60</v>
      </c>
      <c r="H22" s="135">
        <v>32</v>
      </c>
      <c r="I22" s="136"/>
      <c r="J22" s="137"/>
      <c r="K22" s="137"/>
      <c r="L22" s="137">
        <v>32</v>
      </c>
      <c r="M22" s="130">
        <f>G22-H22</f>
        <v>28</v>
      </c>
      <c r="N22" s="138">
        <v>2</v>
      </c>
      <c r="O22" s="139"/>
      <c r="P22" s="4"/>
      <c r="Q22" s="9"/>
      <c r="R22" s="9"/>
      <c r="S22" s="9"/>
      <c r="T22" s="9"/>
    </row>
    <row r="23" spans="1:20" ht="20.100000000000001" customHeight="1">
      <c r="A23" s="48">
        <v>5</v>
      </c>
      <c r="B23" s="187" t="s">
        <v>30</v>
      </c>
      <c r="C23" s="157"/>
      <c r="D23" s="155">
        <v>2</v>
      </c>
      <c r="E23" s="156"/>
      <c r="F23" s="133">
        <v>2</v>
      </c>
      <c r="G23" s="125">
        <f>F23*30</f>
        <v>60</v>
      </c>
      <c r="H23" s="135">
        <v>34</v>
      </c>
      <c r="I23" s="136"/>
      <c r="J23" s="137"/>
      <c r="K23" s="137"/>
      <c r="L23" s="137">
        <v>34</v>
      </c>
      <c r="M23" s="130">
        <f>G23-H23</f>
        <v>26</v>
      </c>
      <c r="N23" s="138"/>
      <c r="O23" s="139">
        <v>2</v>
      </c>
      <c r="P23" s="4"/>
      <c r="Q23" s="9"/>
      <c r="R23" s="9"/>
      <c r="S23" s="9"/>
      <c r="T23" s="9"/>
    </row>
    <row r="24" spans="1:20" s="17" customFormat="1" ht="20.100000000000001" customHeight="1" thickBot="1">
      <c r="A24" s="58"/>
      <c r="B24" s="20"/>
      <c r="C24" s="21"/>
      <c r="D24" s="21"/>
      <c r="E24" s="94"/>
      <c r="F24" s="163"/>
      <c r="G24" s="165"/>
      <c r="H24" s="172"/>
      <c r="I24" s="140"/>
      <c r="J24" s="141"/>
      <c r="K24" s="141"/>
      <c r="L24" s="141"/>
      <c r="M24" s="173"/>
      <c r="N24" s="169"/>
      <c r="O24" s="142"/>
      <c r="P24" s="80"/>
    </row>
    <row r="25" spans="1:20" s="17" customFormat="1" ht="27" customHeight="1" thickBot="1">
      <c r="A25" s="222" t="s">
        <v>48</v>
      </c>
      <c r="B25" s="223"/>
      <c r="C25" s="223"/>
      <c r="D25" s="223"/>
      <c r="E25" s="223"/>
      <c r="F25" s="143">
        <f>SUM(F26:F35)</f>
        <v>0</v>
      </c>
      <c r="G25" s="166">
        <f t="shared" ref="G25:O25" si="1">SUM(G26:G35)</f>
        <v>0</v>
      </c>
      <c r="H25" s="143">
        <f t="shared" si="1"/>
        <v>0</v>
      </c>
      <c r="I25" s="143">
        <f t="shared" si="1"/>
        <v>0</v>
      </c>
      <c r="J25" s="143">
        <f t="shared" si="1"/>
        <v>0</v>
      </c>
      <c r="K25" s="143">
        <f t="shared" si="1"/>
        <v>0</v>
      </c>
      <c r="L25" s="143">
        <f t="shared" si="1"/>
        <v>0</v>
      </c>
      <c r="M25" s="143">
        <f t="shared" si="1"/>
        <v>0</v>
      </c>
      <c r="N25" s="162">
        <f t="shared" si="1"/>
        <v>0</v>
      </c>
      <c r="O25" s="143">
        <f t="shared" si="1"/>
        <v>0</v>
      </c>
      <c r="P25" s="120"/>
    </row>
    <row r="26" spans="1:20" s="17" customFormat="1" ht="20.100000000000001" customHeight="1">
      <c r="A26" s="58">
        <v>1</v>
      </c>
      <c r="B26" s="188" t="s">
        <v>31</v>
      </c>
      <c r="C26" s="150">
        <v>1</v>
      </c>
      <c r="D26" s="150"/>
      <c r="E26" s="94"/>
      <c r="F26" s="144"/>
      <c r="G26" s="167"/>
      <c r="H26" s="174"/>
      <c r="I26" s="145"/>
      <c r="J26" s="146"/>
      <c r="K26" s="146"/>
      <c r="L26" s="146"/>
      <c r="M26" s="175"/>
      <c r="N26" s="170"/>
      <c r="O26" s="147"/>
      <c r="P26" s="81"/>
    </row>
    <row r="27" spans="1:20" s="17" customFormat="1" ht="20.100000000000001" customHeight="1">
      <c r="A27" s="227">
        <v>2</v>
      </c>
      <c r="B27" s="189" t="s">
        <v>32</v>
      </c>
      <c r="C27" s="150"/>
      <c r="D27" s="150">
        <v>1</v>
      </c>
      <c r="E27" s="94"/>
      <c r="F27" s="148"/>
      <c r="G27" s="168"/>
      <c r="H27" s="176"/>
      <c r="I27" s="136"/>
      <c r="J27" s="149"/>
      <c r="K27" s="149"/>
      <c r="L27" s="149"/>
      <c r="M27" s="177"/>
      <c r="N27" s="171"/>
      <c r="O27" s="139"/>
      <c r="P27" s="79"/>
    </row>
    <row r="28" spans="1:20" s="17" customFormat="1" ht="20.100000000000001" customHeight="1">
      <c r="A28" s="228"/>
      <c r="B28" s="189" t="s">
        <v>32</v>
      </c>
      <c r="C28" s="150">
        <v>2</v>
      </c>
      <c r="D28" s="150"/>
      <c r="E28" s="94"/>
      <c r="F28" s="148"/>
      <c r="G28" s="168"/>
      <c r="H28" s="176"/>
      <c r="I28" s="136"/>
      <c r="J28" s="149"/>
      <c r="K28" s="149"/>
      <c r="L28" s="149"/>
      <c r="M28" s="177"/>
      <c r="N28" s="171"/>
      <c r="O28" s="139"/>
      <c r="P28" s="79"/>
    </row>
    <row r="29" spans="1:20" s="17" customFormat="1" ht="20.100000000000001" customHeight="1">
      <c r="A29" s="70">
        <v>3</v>
      </c>
      <c r="B29" s="189" t="s">
        <v>44</v>
      </c>
      <c r="C29" s="150"/>
      <c r="D29" s="150"/>
      <c r="E29" s="94"/>
      <c r="F29" s="148"/>
      <c r="G29" s="168"/>
      <c r="H29" s="176"/>
      <c r="I29" s="136"/>
      <c r="J29" s="149"/>
      <c r="K29" s="149"/>
      <c r="L29" s="149"/>
      <c r="M29" s="177"/>
      <c r="N29" s="171"/>
      <c r="O29" s="139"/>
      <c r="P29" s="79"/>
    </row>
    <row r="30" spans="1:20" s="17" customFormat="1" ht="20.100000000000001" customHeight="1">
      <c r="A30" s="62">
        <v>4</v>
      </c>
      <c r="B30" s="189" t="s">
        <v>33</v>
      </c>
      <c r="C30" s="150"/>
      <c r="D30" s="150"/>
      <c r="E30" s="94"/>
      <c r="F30" s="148"/>
      <c r="G30" s="168"/>
      <c r="H30" s="176"/>
      <c r="I30" s="136"/>
      <c r="J30" s="149"/>
      <c r="K30" s="149"/>
      <c r="L30" s="149"/>
      <c r="M30" s="177"/>
      <c r="N30" s="171"/>
      <c r="O30" s="139"/>
      <c r="P30" s="79"/>
    </row>
    <row r="31" spans="1:20" s="17" customFormat="1" ht="20.100000000000001" customHeight="1">
      <c r="A31" s="71">
        <v>5</v>
      </c>
      <c r="B31" s="189" t="s">
        <v>46</v>
      </c>
      <c r="C31" s="150">
        <v>2</v>
      </c>
      <c r="D31" s="150"/>
      <c r="E31" s="94"/>
      <c r="F31" s="148"/>
      <c r="G31" s="168"/>
      <c r="H31" s="176"/>
      <c r="I31" s="136"/>
      <c r="J31" s="149"/>
      <c r="K31" s="149"/>
      <c r="L31" s="149"/>
      <c r="M31" s="177"/>
      <c r="N31" s="171"/>
      <c r="O31" s="139"/>
      <c r="P31" s="79"/>
    </row>
    <row r="32" spans="1:20" s="17" customFormat="1" ht="20.100000000000001" customHeight="1">
      <c r="A32" s="58"/>
      <c r="B32" s="190"/>
      <c r="C32" s="150"/>
      <c r="D32" s="150"/>
      <c r="E32" s="94"/>
      <c r="F32" s="148"/>
      <c r="G32" s="168"/>
      <c r="H32" s="176"/>
      <c r="I32" s="136"/>
      <c r="J32" s="149"/>
      <c r="K32" s="151"/>
      <c r="L32" s="149"/>
      <c r="M32" s="177"/>
      <c r="N32" s="171"/>
      <c r="O32" s="139"/>
      <c r="P32" s="79"/>
    </row>
    <row r="33" spans="1:16" s="17" customFormat="1" ht="20.100000000000001" customHeight="1">
      <c r="A33" s="58"/>
      <c r="B33" s="191"/>
      <c r="C33" s="150"/>
      <c r="D33" s="150"/>
      <c r="E33" s="94"/>
      <c r="F33" s="148"/>
      <c r="G33" s="168"/>
      <c r="H33" s="176"/>
      <c r="I33" s="136"/>
      <c r="J33" s="149"/>
      <c r="K33" s="149"/>
      <c r="L33" s="149"/>
      <c r="M33" s="177"/>
      <c r="N33" s="171"/>
      <c r="O33" s="139"/>
      <c r="P33" s="79"/>
    </row>
    <row r="34" spans="1:16" s="17" customFormat="1" ht="20.100000000000001" customHeight="1">
      <c r="A34" s="58"/>
      <c r="B34" s="191"/>
      <c r="C34" s="21"/>
      <c r="D34" s="21"/>
      <c r="E34" s="94"/>
      <c r="F34" s="148"/>
      <c r="G34" s="168"/>
      <c r="H34" s="176"/>
      <c r="I34" s="136"/>
      <c r="J34" s="149"/>
      <c r="K34" s="149"/>
      <c r="L34" s="149"/>
      <c r="M34" s="177"/>
      <c r="N34" s="171"/>
      <c r="O34" s="139"/>
      <c r="P34" s="79"/>
    </row>
    <row r="35" spans="1:16" s="17" customFormat="1" ht="20.100000000000001" customHeight="1" thickBot="1">
      <c r="A35" s="62"/>
      <c r="B35" s="192"/>
      <c r="C35" s="49"/>
      <c r="D35" s="49"/>
      <c r="E35" s="101"/>
      <c r="F35" s="164"/>
      <c r="G35" s="165"/>
      <c r="H35" s="178"/>
      <c r="I35" s="179"/>
      <c r="J35" s="180"/>
      <c r="K35" s="180"/>
      <c r="L35" s="180"/>
      <c r="M35" s="181"/>
      <c r="N35" s="169"/>
      <c r="O35" s="182"/>
      <c r="P35" s="80"/>
    </row>
    <row r="36" spans="1:16" s="17" customFormat="1" ht="21.75" customHeight="1" thickBot="1">
      <c r="A36" s="224" t="s">
        <v>8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6"/>
    </row>
    <row r="37" spans="1:16" s="17" customFormat="1" ht="24" customHeight="1" thickBot="1">
      <c r="A37" s="244" t="s">
        <v>49</v>
      </c>
      <c r="B37" s="245"/>
      <c r="C37" s="245"/>
      <c r="D37" s="245"/>
      <c r="E37" s="245"/>
      <c r="F37" s="121">
        <f>SUM(F38:F43)</f>
        <v>0</v>
      </c>
      <c r="G37" s="121">
        <f t="shared" ref="G37:O37" si="2">SUM(G38:G43)</f>
        <v>0</v>
      </c>
      <c r="H37" s="121">
        <f t="shared" si="2"/>
        <v>0</v>
      </c>
      <c r="I37" s="121">
        <f t="shared" si="2"/>
        <v>0</v>
      </c>
      <c r="J37" s="121">
        <f t="shared" si="2"/>
        <v>0</v>
      </c>
      <c r="K37" s="121">
        <f t="shared" si="2"/>
        <v>0</v>
      </c>
      <c r="L37" s="121">
        <f t="shared" si="2"/>
        <v>0</v>
      </c>
      <c r="M37" s="121">
        <f t="shared" si="2"/>
        <v>0</v>
      </c>
      <c r="N37" s="121">
        <f t="shared" si="2"/>
        <v>0</v>
      </c>
      <c r="O37" s="121">
        <f t="shared" si="2"/>
        <v>0</v>
      </c>
      <c r="P37" s="120"/>
    </row>
    <row r="38" spans="1:16" s="17" customFormat="1" ht="20.100000000000001" customHeight="1">
      <c r="A38" s="110">
        <v>1</v>
      </c>
      <c r="B38" s="193" t="s">
        <v>14</v>
      </c>
      <c r="C38" s="55"/>
      <c r="D38" s="55"/>
      <c r="E38" s="111"/>
      <c r="F38" s="97"/>
      <c r="G38" s="123"/>
      <c r="H38" s="95"/>
      <c r="I38" s="56"/>
      <c r="J38" s="57"/>
      <c r="K38" s="57"/>
      <c r="L38" s="57"/>
      <c r="M38" s="77"/>
      <c r="N38" s="86"/>
      <c r="O38" s="87"/>
      <c r="P38" s="112"/>
    </row>
    <row r="39" spans="1:16" s="17" customFormat="1" ht="20.100000000000001" customHeight="1">
      <c r="A39" s="71">
        <v>2</v>
      </c>
      <c r="B39" s="188" t="s">
        <v>34</v>
      </c>
      <c r="C39" s="21"/>
      <c r="D39" s="21"/>
      <c r="E39" s="94"/>
      <c r="F39" s="98"/>
      <c r="G39" s="99"/>
      <c r="H39" s="96"/>
      <c r="I39" s="16"/>
      <c r="J39" s="22"/>
      <c r="K39" s="22"/>
      <c r="L39" s="22"/>
      <c r="M39" s="59"/>
      <c r="N39" s="82"/>
      <c r="O39" s="83"/>
      <c r="P39" s="79"/>
    </row>
    <row r="40" spans="1:16" s="17" customFormat="1" ht="20.100000000000001" customHeight="1">
      <c r="A40" s="72">
        <v>3</v>
      </c>
      <c r="B40" s="194" t="s">
        <v>35</v>
      </c>
      <c r="C40" s="18"/>
      <c r="D40" s="18"/>
      <c r="E40" s="100"/>
      <c r="F40" s="105"/>
      <c r="G40" s="99"/>
      <c r="H40" s="96"/>
      <c r="I40" s="16"/>
      <c r="J40" s="19"/>
      <c r="K40" s="19"/>
      <c r="L40" s="19"/>
      <c r="M40" s="63"/>
      <c r="N40" s="91"/>
      <c r="O40" s="83"/>
      <c r="P40" s="88"/>
    </row>
    <row r="41" spans="1:16" s="17" customFormat="1" ht="20.100000000000001" customHeight="1">
      <c r="A41" s="73">
        <v>4</v>
      </c>
      <c r="B41" s="195" t="s">
        <v>36</v>
      </c>
      <c r="C41" s="18"/>
      <c r="D41" s="18"/>
      <c r="E41" s="100"/>
      <c r="F41" s="105"/>
      <c r="G41" s="99"/>
      <c r="H41" s="96"/>
      <c r="I41" s="16"/>
      <c r="J41" s="19"/>
      <c r="K41" s="124"/>
      <c r="L41" s="19"/>
      <c r="M41" s="63"/>
      <c r="N41" s="91"/>
      <c r="O41" s="83"/>
      <c r="P41" s="88"/>
    </row>
    <row r="42" spans="1:16" s="17" customFormat="1" ht="20.100000000000001" customHeight="1">
      <c r="A42" s="68"/>
      <c r="B42" s="196"/>
      <c r="C42" s="18"/>
      <c r="D42" s="18"/>
      <c r="E42" s="100"/>
      <c r="F42" s="105"/>
      <c r="G42" s="99"/>
      <c r="H42" s="96"/>
      <c r="I42" s="16"/>
      <c r="J42" s="19"/>
      <c r="K42" s="124"/>
      <c r="L42" s="19"/>
      <c r="M42" s="63"/>
      <c r="N42" s="91"/>
      <c r="O42" s="83"/>
      <c r="P42" s="88"/>
    </row>
    <row r="43" spans="1:16" s="17" customFormat="1" ht="20.100000000000001" customHeight="1" thickBot="1">
      <c r="A43" s="62"/>
      <c r="B43" s="192"/>
      <c r="C43" s="49"/>
      <c r="D43" s="49"/>
      <c r="E43" s="101"/>
      <c r="F43" s="106"/>
      <c r="G43" s="107"/>
      <c r="H43" s="104"/>
      <c r="I43" s="50"/>
      <c r="J43" s="51"/>
      <c r="K43" s="51"/>
      <c r="L43" s="51"/>
      <c r="M43" s="60"/>
      <c r="N43" s="84"/>
      <c r="O43" s="85"/>
      <c r="P43" s="80"/>
    </row>
    <row r="44" spans="1:16" s="17" customFormat="1" ht="21" customHeight="1" thickBot="1">
      <c r="A44" s="244" t="s">
        <v>50</v>
      </c>
      <c r="B44" s="245"/>
      <c r="C44" s="245"/>
      <c r="D44" s="245"/>
      <c r="E44" s="245"/>
      <c r="F44" s="119">
        <f>SUM(F45:F50)</f>
        <v>24</v>
      </c>
      <c r="G44" s="119">
        <f>SUM(G45:G50)</f>
        <v>720</v>
      </c>
      <c r="H44" s="119">
        <f t="shared" ref="H44:O44" si="3">SUM(H45:H50)</f>
        <v>0</v>
      </c>
      <c r="I44" s="119">
        <f t="shared" si="3"/>
        <v>0</v>
      </c>
      <c r="J44" s="119">
        <f t="shared" si="3"/>
        <v>0</v>
      </c>
      <c r="K44" s="119">
        <f t="shared" si="3"/>
        <v>0</v>
      </c>
      <c r="L44" s="119">
        <f t="shared" si="3"/>
        <v>0</v>
      </c>
      <c r="M44" s="119">
        <f t="shared" si="3"/>
        <v>0</v>
      </c>
      <c r="N44" s="119">
        <f t="shared" si="3"/>
        <v>6</v>
      </c>
      <c r="O44" s="119">
        <f t="shared" si="3"/>
        <v>6</v>
      </c>
      <c r="P44" s="120"/>
    </row>
    <row r="45" spans="1:16" s="17" customFormat="1" ht="20.100000000000001" customHeight="1">
      <c r="A45" s="113">
        <v>1</v>
      </c>
      <c r="B45" s="197" t="s">
        <v>40</v>
      </c>
      <c r="C45" s="55"/>
      <c r="D45" s="158">
        <v>5</v>
      </c>
      <c r="E45" s="159"/>
      <c r="F45" s="144">
        <v>4</v>
      </c>
      <c r="G45" s="125">
        <f t="shared" ref="G45:G51" si="4">F45*30</f>
        <v>120</v>
      </c>
      <c r="H45" s="95"/>
      <c r="I45" s="56"/>
      <c r="J45" s="57"/>
      <c r="K45" s="57"/>
      <c r="L45" s="57"/>
      <c r="M45" s="61"/>
      <c r="N45" s="86">
        <v>2</v>
      </c>
      <c r="O45" s="87"/>
      <c r="P45" s="114"/>
    </row>
    <row r="46" spans="1:16" s="17" customFormat="1" ht="20.100000000000001" customHeight="1">
      <c r="A46" s="113">
        <v>2</v>
      </c>
      <c r="B46" s="198" t="s">
        <v>40</v>
      </c>
      <c r="C46" s="55"/>
      <c r="D46" s="158">
        <v>5</v>
      </c>
      <c r="E46" s="159"/>
      <c r="F46" s="144">
        <v>4</v>
      </c>
      <c r="G46" s="125">
        <f t="shared" si="4"/>
        <v>120</v>
      </c>
      <c r="H46" s="95"/>
      <c r="I46" s="56"/>
      <c r="J46" s="57"/>
      <c r="K46" s="57"/>
      <c r="L46" s="57"/>
      <c r="M46" s="61"/>
      <c r="N46" s="86">
        <v>2</v>
      </c>
      <c r="O46" s="87"/>
      <c r="P46" s="114"/>
    </row>
    <row r="47" spans="1:16" s="17" customFormat="1" ht="20.100000000000001" customHeight="1">
      <c r="A47" s="113">
        <v>3</v>
      </c>
      <c r="B47" s="198" t="s">
        <v>40</v>
      </c>
      <c r="C47" s="55"/>
      <c r="D47" s="158">
        <v>5</v>
      </c>
      <c r="E47" s="159"/>
      <c r="F47" s="144">
        <v>4</v>
      </c>
      <c r="G47" s="125">
        <f t="shared" si="4"/>
        <v>120</v>
      </c>
      <c r="H47" s="95"/>
      <c r="I47" s="56"/>
      <c r="J47" s="57"/>
      <c r="K47" s="57"/>
      <c r="L47" s="57"/>
      <c r="M47" s="61"/>
      <c r="N47" s="86">
        <v>2</v>
      </c>
      <c r="O47" s="87"/>
      <c r="P47" s="114"/>
    </row>
    <row r="48" spans="1:16" s="17" customFormat="1" ht="20.100000000000001" customHeight="1">
      <c r="A48" s="113">
        <v>4</v>
      </c>
      <c r="B48" s="198" t="s">
        <v>40</v>
      </c>
      <c r="C48" s="21"/>
      <c r="D48" s="150">
        <v>6</v>
      </c>
      <c r="E48" s="160"/>
      <c r="F48" s="144">
        <v>4</v>
      </c>
      <c r="G48" s="125">
        <f t="shared" si="4"/>
        <v>120</v>
      </c>
      <c r="H48" s="96"/>
      <c r="I48" s="16"/>
      <c r="J48" s="22"/>
      <c r="K48" s="22"/>
      <c r="L48" s="22"/>
      <c r="M48" s="59"/>
      <c r="N48" s="82"/>
      <c r="O48" s="83">
        <v>2</v>
      </c>
      <c r="P48" s="79"/>
    </row>
    <row r="49" spans="1:26" s="17" customFormat="1" ht="20.100000000000001" customHeight="1">
      <c r="A49" s="113">
        <v>5</v>
      </c>
      <c r="B49" s="188" t="s">
        <v>40</v>
      </c>
      <c r="C49" s="21"/>
      <c r="D49" s="150">
        <v>6</v>
      </c>
      <c r="E49" s="160"/>
      <c r="F49" s="144">
        <v>4</v>
      </c>
      <c r="G49" s="125">
        <f t="shared" si="4"/>
        <v>120</v>
      </c>
      <c r="H49" s="96"/>
      <c r="I49" s="16"/>
      <c r="J49" s="22"/>
      <c r="K49" s="22"/>
      <c r="L49" s="22"/>
      <c r="M49" s="59"/>
      <c r="N49" s="82"/>
      <c r="O49" s="83">
        <v>2</v>
      </c>
      <c r="P49" s="79"/>
    </row>
    <row r="50" spans="1:26" s="17" customFormat="1" ht="20.100000000000001" customHeight="1" thickBot="1">
      <c r="A50" s="113">
        <v>6</v>
      </c>
      <c r="B50" s="188" t="s">
        <v>40</v>
      </c>
      <c r="C50" s="21"/>
      <c r="D50" s="150">
        <v>6</v>
      </c>
      <c r="E50" s="160"/>
      <c r="F50" s="144">
        <v>4</v>
      </c>
      <c r="G50" s="183">
        <f t="shared" si="4"/>
        <v>120</v>
      </c>
      <c r="H50" s="96"/>
      <c r="I50" s="16"/>
      <c r="J50" s="22"/>
      <c r="K50" s="22"/>
      <c r="L50" s="22"/>
      <c r="M50" s="59"/>
      <c r="N50" s="82"/>
      <c r="O50" s="83">
        <v>2</v>
      </c>
      <c r="P50" s="79"/>
    </row>
    <row r="51" spans="1:26" s="17" customFormat="1" ht="26.25" customHeight="1" thickBot="1">
      <c r="A51" s="115"/>
      <c r="B51" s="116" t="s">
        <v>37</v>
      </c>
      <c r="C51" s="117"/>
      <c r="D51" s="117"/>
      <c r="E51" s="118"/>
      <c r="F51" s="122">
        <f>F18+F25+F37+F44</f>
        <v>40</v>
      </c>
      <c r="G51" s="161">
        <f t="shared" si="4"/>
        <v>1200</v>
      </c>
      <c r="H51" s="122">
        <f>H18+H25+H37+H44</f>
        <v>210</v>
      </c>
      <c r="I51" s="122">
        <f t="shared" ref="I51:O51" si="5">I18+I25+I37+I44</f>
        <v>48</v>
      </c>
      <c r="J51" s="122">
        <f t="shared" si="5"/>
        <v>96</v>
      </c>
      <c r="K51" s="122">
        <f t="shared" si="5"/>
        <v>0</v>
      </c>
      <c r="L51" s="122">
        <f t="shared" si="5"/>
        <v>66</v>
      </c>
      <c r="M51" s="122">
        <f t="shared" si="5"/>
        <v>270</v>
      </c>
      <c r="N51" s="122">
        <f t="shared" si="5"/>
        <v>14</v>
      </c>
      <c r="O51" s="122">
        <f t="shared" si="5"/>
        <v>11</v>
      </c>
      <c r="P51" s="120"/>
    </row>
    <row r="52" spans="1:26" s="17" customFormat="1" ht="15.75">
      <c r="A52" s="64"/>
      <c r="B52" s="52" t="s">
        <v>9</v>
      </c>
      <c r="C52" s="53"/>
      <c r="D52" s="53"/>
      <c r="E52" s="102"/>
      <c r="F52" s="108"/>
      <c r="G52" s="184"/>
      <c r="H52" s="75"/>
      <c r="I52" s="54"/>
      <c r="J52" s="54"/>
      <c r="K52" s="54"/>
      <c r="L52" s="54"/>
      <c r="M52" s="65"/>
      <c r="N52" s="92"/>
      <c r="O52" s="65"/>
      <c r="P52" s="89"/>
    </row>
    <row r="53" spans="1:26" s="17" customFormat="1" ht="15.75">
      <c r="A53" s="66"/>
      <c r="B53" s="23" t="s">
        <v>10</v>
      </c>
      <c r="C53" s="19"/>
      <c r="D53" s="19"/>
      <c r="E53" s="103"/>
      <c r="F53" s="105"/>
      <c r="G53" s="109"/>
      <c r="H53" s="76"/>
      <c r="I53" s="24"/>
      <c r="J53" s="24"/>
      <c r="K53" s="24"/>
      <c r="L53" s="24"/>
      <c r="M53" s="67"/>
      <c r="N53" s="93"/>
      <c r="O53" s="67"/>
      <c r="P53" s="90"/>
    </row>
    <row r="54" spans="1:26" s="17" customFormat="1" ht="15.75">
      <c r="A54" s="66"/>
      <c r="B54" s="23" t="s">
        <v>11</v>
      </c>
      <c r="C54" s="19"/>
      <c r="D54" s="19"/>
      <c r="E54" s="103"/>
      <c r="F54" s="105"/>
      <c r="G54" s="109"/>
      <c r="H54" s="76"/>
      <c r="I54" s="24"/>
      <c r="J54" s="24"/>
      <c r="K54" s="24"/>
      <c r="L54" s="24"/>
      <c r="M54" s="67"/>
      <c r="N54" s="93"/>
      <c r="O54" s="67"/>
      <c r="P54" s="90"/>
    </row>
    <row r="55" spans="1:26" s="17" customFormat="1" ht="15.75">
      <c r="A55" s="11"/>
      <c r="B55" s="12"/>
      <c r="C55" s="11"/>
      <c r="D55" s="11"/>
      <c r="E55" s="11"/>
      <c r="F55" s="14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26">
      <c r="A56" s="26"/>
      <c r="B56" s="243" t="s">
        <v>28</v>
      </c>
      <c r="C56" s="243"/>
      <c r="D56" s="243"/>
      <c r="E56" s="243"/>
      <c r="F56" s="243"/>
      <c r="G56" s="243"/>
      <c r="H56" s="243"/>
      <c r="I56" s="243"/>
      <c r="J56" s="1"/>
      <c r="K56" s="1"/>
      <c r="L56" s="1"/>
      <c r="M56" s="2"/>
      <c r="N56" s="2"/>
      <c r="O56" s="2"/>
      <c r="P56" s="2" t="s">
        <v>27</v>
      </c>
      <c r="Q56" s="26"/>
      <c r="R56" s="26"/>
      <c r="S56" s="26"/>
      <c r="T56" s="29"/>
      <c r="U56" s="25"/>
      <c r="V56" s="25"/>
      <c r="W56" s="25"/>
      <c r="X56" s="25"/>
      <c r="Y56" s="25"/>
      <c r="Z56" s="25"/>
    </row>
    <row r="57" spans="1:26">
      <c r="A57" s="26"/>
      <c r="B57" s="243" t="s">
        <v>29</v>
      </c>
      <c r="C57" s="243"/>
      <c r="D57" s="243"/>
      <c r="E57" s="243"/>
      <c r="F57" s="243"/>
      <c r="G57" s="243"/>
      <c r="H57" s="243"/>
      <c r="I57" s="243"/>
      <c r="J57" s="1"/>
      <c r="K57" s="1"/>
      <c r="L57" s="1"/>
      <c r="M57" s="2"/>
      <c r="N57" s="2"/>
      <c r="O57" s="2"/>
      <c r="P57" s="2" t="s">
        <v>27</v>
      </c>
      <c r="Q57" s="26"/>
      <c r="R57" s="26"/>
      <c r="S57" s="26"/>
      <c r="T57" s="29"/>
      <c r="U57" s="25"/>
      <c r="V57" s="25"/>
      <c r="W57" s="25"/>
      <c r="X57" s="25"/>
      <c r="Y57" s="25"/>
      <c r="Z57" s="25"/>
    </row>
    <row r="58" spans="1:26">
      <c r="A58" s="26"/>
      <c r="B58" s="27"/>
      <c r="C58" s="26"/>
      <c r="D58" s="26"/>
      <c r="E58" s="26"/>
      <c r="F58" s="28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9"/>
      <c r="U58" s="25"/>
      <c r="V58" s="25"/>
      <c r="W58" s="25"/>
      <c r="X58" s="25"/>
      <c r="Y58" s="25"/>
      <c r="Z58" s="25"/>
    </row>
    <row r="59" spans="1:26" ht="15.75">
      <c r="A59" s="26"/>
      <c r="B59" s="69" t="s">
        <v>43</v>
      </c>
      <c r="C59" s="26"/>
      <c r="D59" s="26"/>
      <c r="E59" s="26"/>
      <c r="F59" s="28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9"/>
      <c r="U59" s="25"/>
      <c r="V59" s="25"/>
      <c r="W59" s="25"/>
      <c r="X59" s="25"/>
      <c r="Y59" s="25"/>
      <c r="Z59" s="25"/>
    </row>
    <row r="60" spans="1:26" ht="26.25" customHeight="1">
      <c r="A60" s="26"/>
      <c r="B60" s="243" t="s">
        <v>25</v>
      </c>
      <c r="C60" s="243"/>
      <c r="D60" s="243"/>
      <c r="E60" s="243"/>
      <c r="F60" s="243"/>
      <c r="G60" s="243"/>
      <c r="H60" s="243"/>
      <c r="I60" s="243"/>
      <c r="J60" s="5"/>
      <c r="K60" s="5"/>
      <c r="L60" s="5"/>
      <c r="M60" s="2"/>
      <c r="N60" s="2"/>
      <c r="O60" s="2"/>
      <c r="P60" s="2" t="s">
        <v>26</v>
      </c>
      <c r="Q60" s="26"/>
      <c r="R60" s="26"/>
      <c r="S60" s="26"/>
      <c r="T60" s="29"/>
      <c r="U60" s="25"/>
      <c r="V60" s="25"/>
      <c r="W60" s="25"/>
      <c r="X60" s="25"/>
      <c r="Y60" s="25"/>
      <c r="Z60" s="25"/>
    </row>
    <row r="61" spans="1:26">
      <c r="A61" s="26"/>
      <c r="B61" s="27"/>
      <c r="C61" s="26"/>
      <c r="D61" s="26"/>
      <c r="E61" s="26"/>
      <c r="F61" s="28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9"/>
      <c r="U61" s="25"/>
      <c r="V61" s="25"/>
      <c r="W61" s="25"/>
      <c r="X61" s="25"/>
      <c r="Y61" s="25"/>
      <c r="Z61" s="25"/>
    </row>
    <row r="62" spans="1:26">
      <c r="A62" s="26"/>
      <c r="B62" s="27"/>
      <c r="C62" s="26"/>
      <c r="D62" s="26"/>
      <c r="E62" s="26"/>
      <c r="F62" s="28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9"/>
      <c r="U62" s="25"/>
      <c r="V62" s="25"/>
      <c r="W62" s="25"/>
      <c r="X62" s="25"/>
      <c r="Y62" s="25"/>
      <c r="Z62" s="25"/>
    </row>
    <row r="63" spans="1:26">
      <c r="A63" s="26"/>
      <c r="B63" s="27"/>
      <c r="C63" s="26"/>
      <c r="D63" s="26"/>
      <c r="E63" s="26"/>
      <c r="F63" s="2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9"/>
      <c r="U63" s="25"/>
      <c r="V63" s="25"/>
      <c r="W63" s="25"/>
      <c r="X63" s="25"/>
      <c r="Y63" s="25"/>
      <c r="Z63" s="25"/>
    </row>
    <row r="64" spans="1:26">
      <c r="U64" s="25"/>
      <c r="V64" s="25"/>
      <c r="W64" s="25"/>
      <c r="X64" s="25"/>
      <c r="Y64" s="25"/>
      <c r="Z64" s="25"/>
    </row>
    <row r="65" spans="21:26">
      <c r="U65" s="25"/>
      <c r="V65" s="25"/>
      <c r="W65" s="25"/>
      <c r="X65" s="25"/>
      <c r="Y65" s="25"/>
      <c r="Z65" s="25"/>
    </row>
  </sheetData>
  <mergeCells count="35">
    <mergeCell ref="B57:I57"/>
    <mergeCell ref="B60:I60"/>
    <mergeCell ref="M12:M15"/>
    <mergeCell ref="A44:E44"/>
    <mergeCell ref="A37:E37"/>
    <mergeCell ref="B56:I56"/>
    <mergeCell ref="J13:J15"/>
    <mergeCell ref="K13:K15"/>
    <mergeCell ref="B17:P17"/>
    <mergeCell ref="A18:E18"/>
    <mergeCell ref="P12:P15"/>
    <mergeCell ref="N12:O12"/>
    <mergeCell ref="A25:E25"/>
    <mergeCell ref="A36:P36"/>
    <mergeCell ref="N14:O14"/>
    <mergeCell ref="A27:A28"/>
    <mergeCell ref="L13:L15"/>
    <mergeCell ref="A12:A15"/>
    <mergeCell ref="B12:B15"/>
    <mergeCell ref="C12:E12"/>
    <mergeCell ref="H12:H15"/>
    <mergeCell ref="I12:L12"/>
    <mergeCell ref="C13:C15"/>
    <mergeCell ref="D13:D15"/>
    <mergeCell ref="E13:E15"/>
    <mergeCell ref="I13:I15"/>
    <mergeCell ref="F12:F15"/>
    <mergeCell ref="G12:G15"/>
    <mergeCell ref="B7:P7"/>
    <mergeCell ref="B8:P8"/>
    <mergeCell ref="B1:P1"/>
    <mergeCell ref="B5:P5"/>
    <mergeCell ref="B6:P6"/>
    <mergeCell ref="C2:P2"/>
    <mergeCell ref="C4:P4"/>
  </mergeCells>
  <phoneticPr fontId="1" type="noConversion"/>
  <conditionalFormatting sqref="I26:I35 I22:I24 I38:I43 I45:I50">
    <cfRule type="cellIs" dxfId="0" priority="1" stopIfTrue="1" operator="notEqual">
      <formula>H22</formula>
    </cfRule>
  </conditionalFormatting>
  <printOptions horizontalCentered="1"/>
  <pageMargins left="0" right="0" top="0.39370078740157483" bottom="0.23622047244094491" header="0" footer="0"/>
  <pageSetup paperSize="9" scale="6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робочий навчальний на рік</vt:lpstr>
      <vt:lpstr>'робочий навчальний на рік'!Область_печати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Комп</cp:lastModifiedBy>
  <cp:lastPrinted>2017-05-31T08:31:17Z</cp:lastPrinted>
  <dcterms:created xsi:type="dcterms:W3CDTF">2016-08-21T19:14:00Z</dcterms:created>
  <dcterms:modified xsi:type="dcterms:W3CDTF">2017-05-31T08:31:19Z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1049-10.1.0.5510</vt:lpwstr>
  </property>
</Properties>
</file>