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400" firstSheet="5" activeTab="7"/>
  </bookViews>
  <sheets>
    <sheet name="Титул бак заочна" sheetId="8" r:id="rId1"/>
    <sheet name="НП бак заочна ф н" sheetId="7" r:id="rId2"/>
    <sheet name="Титул бак денна" sheetId="1" r:id="rId3"/>
    <sheet name="НП бак 2018 інст управ  " sheetId="5" r:id="rId4"/>
    <sheet name="НПбак2018р гум, філ, МГ,фізвих " sheetId="3" r:id="rId5"/>
    <sheet name="Титул маг заочна" sheetId="9" r:id="rId6"/>
    <sheet name="Титул маг денна" sheetId="6" r:id="rId7"/>
    <sheet name="навч план маг набір 2017р" sheetId="4" r:id="rId8"/>
  </sheets>
  <definedNames>
    <definedName name="_xlnm.Print_Area" localSheetId="7">'навч план маг набір 2017р'!$A$1:$Q$65</definedName>
    <definedName name="_xlnm.Print_Area" localSheetId="1">'НП бак заочна ф н'!$A$1:$V$97</definedName>
    <definedName name="_xlnm.Print_Area" localSheetId="4">'НПбак2018р гум, філ, МГ,фізвих '!$A$1:$V$93</definedName>
    <definedName name="_xlnm.Print_Area" localSheetId="2">'Титул бак денна'!$A$1:$BA$31</definedName>
  </definedNames>
  <calcPr calcId="125725"/>
</workbook>
</file>

<file path=xl/calcChain.xml><?xml version="1.0" encoding="utf-8"?>
<calcChain xmlns="http://schemas.openxmlformats.org/spreadsheetml/2006/main">
  <c r="D80" i="3"/>
  <c r="E80"/>
  <c r="F80"/>
  <c r="D80" i="5"/>
  <c r="E80"/>
  <c r="F80"/>
  <c r="H79" i="3"/>
  <c r="H78"/>
  <c r="H77"/>
  <c r="H76"/>
  <c r="H75"/>
  <c r="H74"/>
  <c r="H73"/>
  <c r="H72"/>
  <c r="H71"/>
  <c r="H70"/>
  <c r="H69"/>
  <c r="H68"/>
  <c r="H67"/>
  <c r="H66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N56"/>
  <c r="I55"/>
  <c r="H55"/>
  <c r="N55"/>
  <c r="H54"/>
  <c r="I53"/>
  <c r="H53"/>
  <c r="I52"/>
  <c r="H52"/>
  <c r="I51"/>
  <c r="H51"/>
  <c r="I50"/>
  <c r="H50"/>
  <c r="I49"/>
  <c r="H49"/>
  <c r="H48"/>
  <c r="H47"/>
  <c r="AK30" i="9"/>
  <c r="AK31" i="8"/>
  <c r="H14" i="4"/>
  <c r="H78" i="7"/>
  <c r="N78"/>
  <c r="H77"/>
  <c r="N77"/>
  <c r="H76"/>
  <c r="N76"/>
  <c r="H75"/>
  <c r="N75"/>
  <c r="H74"/>
  <c r="N74"/>
  <c r="H73"/>
  <c r="N73"/>
  <c r="H72"/>
  <c r="N72"/>
  <c r="H71"/>
  <c r="N71"/>
  <c r="H70"/>
  <c r="N70"/>
  <c r="H69"/>
  <c r="N69"/>
  <c r="H68"/>
  <c r="N68"/>
  <c r="H67"/>
  <c r="N67"/>
  <c r="H66"/>
  <c r="N66"/>
  <c r="H65"/>
  <c r="N65"/>
  <c r="H64"/>
  <c r="N64"/>
  <c r="H63"/>
  <c r="N63"/>
  <c r="H62"/>
  <c r="N62"/>
  <c r="H61"/>
  <c r="N61"/>
  <c r="H60"/>
  <c r="N60"/>
  <c r="H59"/>
  <c r="N59"/>
  <c r="H58"/>
  <c r="N58"/>
  <c r="H57"/>
  <c r="N57"/>
  <c r="H56"/>
  <c r="N56"/>
  <c r="H55"/>
  <c r="N55"/>
  <c r="H54"/>
  <c r="N54"/>
  <c r="H53"/>
  <c r="H51"/>
  <c r="N51"/>
  <c r="H50"/>
  <c r="N50"/>
  <c r="H49"/>
  <c r="N49"/>
  <c r="H48"/>
  <c r="N48"/>
  <c r="H47"/>
  <c r="N47"/>
  <c r="H46"/>
  <c r="H45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V15"/>
  <c r="U15"/>
  <c r="T15"/>
  <c r="S15"/>
  <c r="R15"/>
  <c r="Q15"/>
  <c r="P15"/>
  <c r="O15"/>
  <c r="N15"/>
  <c r="M15"/>
  <c r="L15"/>
  <c r="K15"/>
  <c r="J15"/>
  <c r="I15"/>
  <c r="G15"/>
  <c r="G43"/>
  <c r="H14"/>
  <c r="N14"/>
  <c r="H13"/>
  <c r="N13"/>
  <c r="H12"/>
  <c r="N12"/>
  <c r="H11"/>
  <c r="N11"/>
  <c r="H10"/>
  <c r="N10"/>
  <c r="H9"/>
  <c r="N9"/>
  <c r="V8"/>
  <c r="V79"/>
  <c r="U8"/>
  <c r="U79"/>
  <c r="T8"/>
  <c r="T79"/>
  <c r="S8"/>
  <c r="S79"/>
  <c r="R8"/>
  <c r="R79"/>
  <c r="Q8"/>
  <c r="Q79"/>
  <c r="P8"/>
  <c r="P79"/>
  <c r="O8"/>
  <c r="O79"/>
  <c r="M8"/>
  <c r="L8"/>
  <c r="L79"/>
  <c r="K8"/>
  <c r="J8"/>
  <c r="J79"/>
  <c r="I8"/>
  <c r="H8"/>
  <c r="G8"/>
  <c r="I50" i="5"/>
  <c r="I49"/>
  <c r="AK30" i="6"/>
  <c r="AI30"/>
  <c r="AG30"/>
  <c r="AE30"/>
  <c r="AC30"/>
  <c r="AA30"/>
  <c r="Y30"/>
  <c r="H44" i="3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V15"/>
  <c r="U15"/>
  <c r="T15"/>
  <c r="S15"/>
  <c r="R15"/>
  <c r="Q15"/>
  <c r="P15"/>
  <c r="O15"/>
  <c r="N15"/>
  <c r="M15"/>
  <c r="L15"/>
  <c r="K15"/>
  <c r="J15"/>
  <c r="I15"/>
  <c r="H15"/>
  <c r="G15"/>
  <c r="I14"/>
  <c r="I12"/>
  <c r="I11"/>
  <c r="I10"/>
  <c r="I9"/>
  <c r="I60" i="5"/>
  <c r="I61"/>
  <c r="I62"/>
  <c r="I63"/>
  <c r="I64"/>
  <c r="I59"/>
  <c r="I58"/>
  <c r="I57"/>
  <c r="I56"/>
  <c r="I55"/>
  <c r="I51"/>
  <c r="I52"/>
  <c r="I53"/>
  <c r="R31" i="1"/>
  <c r="P31"/>
  <c r="AE31"/>
  <c r="AA31"/>
  <c r="AC31"/>
  <c r="AG31"/>
  <c r="AI31"/>
  <c r="AK31"/>
  <c r="Y31"/>
  <c r="H79" i="5"/>
  <c r="H78"/>
  <c r="H77"/>
  <c r="H76"/>
  <c r="H75"/>
  <c r="H74"/>
  <c r="H73"/>
  <c r="H72"/>
  <c r="H71"/>
  <c r="H70"/>
  <c r="H69"/>
  <c r="H68"/>
  <c r="H67"/>
  <c r="H66"/>
  <c r="H65"/>
  <c r="H64"/>
  <c r="N64"/>
  <c r="H63"/>
  <c r="H62"/>
  <c r="N62"/>
  <c r="H61"/>
  <c r="H60"/>
  <c r="N60"/>
  <c r="H59"/>
  <c r="H58"/>
  <c r="N58"/>
  <c r="H57"/>
  <c r="H56"/>
  <c r="N56"/>
  <c r="H55"/>
  <c r="H54"/>
  <c r="H53"/>
  <c r="N53"/>
  <c r="H52"/>
  <c r="N52"/>
  <c r="H51"/>
  <c r="N51"/>
  <c r="H50"/>
  <c r="H49"/>
  <c r="N49"/>
  <c r="H48"/>
  <c r="H47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V15"/>
  <c r="U15"/>
  <c r="T15"/>
  <c r="S15"/>
  <c r="R15"/>
  <c r="Q15"/>
  <c r="P15"/>
  <c r="O15"/>
  <c r="N15"/>
  <c r="M15"/>
  <c r="L15"/>
  <c r="K15"/>
  <c r="J15"/>
  <c r="I15"/>
  <c r="G15"/>
  <c r="G45"/>
  <c r="H14"/>
  <c r="N14"/>
  <c r="I13"/>
  <c r="H13"/>
  <c r="H12"/>
  <c r="N12"/>
  <c r="H11"/>
  <c r="N11"/>
  <c r="H10"/>
  <c r="N10"/>
  <c r="H9"/>
  <c r="N9"/>
  <c r="V8"/>
  <c r="V80"/>
  <c r="U8"/>
  <c r="U80"/>
  <c r="T8"/>
  <c r="T80"/>
  <c r="S8"/>
  <c r="S80"/>
  <c r="R8"/>
  <c r="Q8"/>
  <c r="Q80"/>
  <c r="P8"/>
  <c r="P80"/>
  <c r="O8"/>
  <c r="O80"/>
  <c r="M8"/>
  <c r="L8"/>
  <c r="L80"/>
  <c r="K8"/>
  <c r="J8"/>
  <c r="J80"/>
  <c r="I8"/>
  <c r="G8"/>
  <c r="G80"/>
  <c r="Q8" i="4"/>
  <c r="Q14"/>
  <c r="Q32"/>
  <c r="Q44"/>
  <c r="P8"/>
  <c r="P14"/>
  <c r="P32"/>
  <c r="P44"/>
  <c r="O8"/>
  <c r="O14"/>
  <c r="O32"/>
  <c r="O44"/>
  <c r="H9"/>
  <c r="H8"/>
  <c r="N14"/>
  <c r="N32"/>
  <c r="N44"/>
  <c r="M8"/>
  <c r="M14"/>
  <c r="M32"/>
  <c r="M44"/>
  <c r="L8"/>
  <c r="L14"/>
  <c r="L32"/>
  <c r="L44"/>
  <c r="K8"/>
  <c r="K14"/>
  <c r="K32"/>
  <c r="K44"/>
  <c r="J8"/>
  <c r="J14"/>
  <c r="J32"/>
  <c r="J44"/>
  <c r="I14"/>
  <c r="I32"/>
  <c r="I44"/>
  <c r="G8"/>
  <c r="G14"/>
  <c r="G32"/>
  <c r="G44"/>
  <c r="H44"/>
  <c r="H32"/>
  <c r="I13" i="3"/>
  <c r="J8"/>
  <c r="K8"/>
  <c r="K80"/>
  <c r="L8"/>
  <c r="M8"/>
  <c r="M80"/>
  <c r="H9"/>
  <c r="H10"/>
  <c r="H11"/>
  <c r="H12"/>
  <c r="N12"/>
  <c r="H13"/>
  <c r="H14"/>
  <c r="O8"/>
  <c r="O80"/>
  <c r="P8"/>
  <c r="Q8"/>
  <c r="Q80"/>
  <c r="R8"/>
  <c r="S8"/>
  <c r="S80"/>
  <c r="T8"/>
  <c r="U8"/>
  <c r="U80"/>
  <c r="V8"/>
  <c r="H8"/>
  <c r="H80"/>
  <c r="G8"/>
  <c r="G80"/>
  <c r="N57"/>
  <c r="N58"/>
  <c r="N59"/>
  <c r="N60"/>
  <c r="N61"/>
  <c r="N62"/>
  <c r="N63"/>
  <c r="N64"/>
  <c r="I80" i="5"/>
  <c r="K80"/>
  <c r="M80"/>
  <c r="V80" i="3"/>
  <c r="T80"/>
  <c r="R80"/>
  <c r="P80"/>
  <c r="N11"/>
  <c r="N9"/>
  <c r="L80"/>
  <c r="J80"/>
  <c r="H8" i="5"/>
  <c r="H80"/>
  <c r="N50"/>
  <c r="N49" i="3"/>
  <c r="N50"/>
  <c r="N51"/>
  <c r="N52"/>
  <c r="N53"/>
  <c r="J55" i="4"/>
  <c r="Q55"/>
  <c r="L55"/>
  <c r="O55"/>
  <c r="M55"/>
  <c r="P55"/>
  <c r="G55"/>
  <c r="H55"/>
  <c r="K55"/>
  <c r="N9"/>
  <c r="N8"/>
  <c r="N55"/>
  <c r="G30"/>
  <c r="H79" i="7"/>
  <c r="G79"/>
  <c r="I79"/>
  <c r="K79"/>
  <c r="M79"/>
  <c r="N8"/>
  <c r="N79"/>
  <c r="N14" i="3"/>
  <c r="R80" i="5"/>
  <c r="N55"/>
  <c r="N57"/>
  <c r="N59"/>
  <c r="N61"/>
  <c r="N63"/>
  <c r="N13" i="3"/>
  <c r="I8"/>
  <c r="I80"/>
  <c r="N10"/>
  <c r="N13" i="5"/>
  <c r="N8"/>
  <c r="I8" i="4"/>
  <c r="I55"/>
  <c r="N8" i="3"/>
  <c r="N80"/>
  <c r="N80" i="5"/>
</calcChain>
</file>

<file path=xl/sharedStrings.xml><?xml version="1.0" encoding="utf-8"?>
<sst xmlns="http://schemas.openxmlformats.org/spreadsheetml/2006/main" count="632" uniqueCount="142">
  <si>
    <t>Міністерство освіти і науки України</t>
  </si>
  <si>
    <t>Таврійський національний університет імені В.І. Вернадського</t>
  </si>
  <si>
    <t>Ректор</t>
  </si>
  <si>
    <t>(підпис)</t>
  </si>
  <si>
    <t>НАВЧАЛЬНИЙ ПЛАН</t>
  </si>
  <si>
    <t>№</t>
  </si>
  <si>
    <t>від</t>
  </si>
  <si>
    <t>Форма навчання:</t>
  </si>
  <si>
    <t>денна</t>
  </si>
  <si>
    <t>підготовки</t>
  </si>
  <si>
    <t>бакалавра</t>
  </si>
  <si>
    <t>Освітній рівень:</t>
  </si>
  <si>
    <t>бакалавр</t>
  </si>
  <si>
    <t>Термін навчання:</t>
  </si>
  <si>
    <t>3 роки 10 місяців</t>
  </si>
  <si>
    <t>галузь знань</t>
  </si>
  <si>
    <t>На базі:</t>
  </si>
  <si>
    <t>повної загальної середньої освіти</t>
  </si>
  <si>
    <t>спеціальність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</si>
  <si>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</si>
  <si>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</si>
  <si>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</si>
  <si>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</si>
  <si>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</si>
  <si>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</si>
  <si>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</si>
  <si>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</si>
  <si>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</si>
  <si>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</si>
  <si>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</si>
  <si>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</si>
  <si>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</si>
  <si>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</si>
  <si>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К</t>
  </si>
  <si>
    <t>Е</t>
  </si>
  <si>
    <t>Р</t>
  </si>
  <si>
    <t>Д</t>
  </si>
  <si>
    <t>Теоретичне навчання</t>
  </si>
  <si>
    <t>Екзаменаційна   сесія</t>
  </si>
  <si>
    <t>Канікули</t>
  </si>
  <si>
    <t>Державна атестація</t>
  </si>
  <si>
    <t>Навчальна практика</t>
  </si>
  <si>
    <t>Назва практики</t>
  </si>
  <si>
    <t>Семестр</t>
  </si>
  <si>
    <t>Тижні</t>
  </si>
  <si>
    <t>Кількість кредитів ЕСТS</t>
  </si>
  <si>
    <t>Курс</t>
  </si>
  <si>
    <t>Практика</t>
  </si>
  <si>
    <t>Всього</t>
  </si>
  <si>
    <t>Форма державної атестації</t>
  </si>
  <si>
    <t>Разом</t>
  </si>
  <si>
    <t>Комплексний кваліфікаційний екзамен</t>
  </si>
  <si>
    <t>V. План навчального процесу</t>
  </si>
  <si>
    <t>Назва дисциплін і видів                                       навчальної роботи студента</t>
  </si>
  <si>
    <t>форма контролю</t>
  </si>
  <si>
    <t>кількість кредитів</t>
  </si>
  <si>
    <t>обсяг аудиторних годин</t>
  </si>
  <si>
    <t>аудиторні заняття</t>
  </si>
  <si>
    <t xml:space="preserve"> курсові роботи</t>
  </si>
  <si>
    <t xml:space="preserve"> семінари</t>
  </si>
  <si>
    <t>Спеціалізація І</t>
  </si>
  <si>
    <t>Спеціалізація ІІ</t>
  </si>
  <si>
    <t>Спеціалізація ІІІ</t>
  </si>
  <si>
    <t>Екзамени</t>
  </si>
  <si>
    <t>Заліки</t>
  </si>
  <si>
    <t>Курсові</t>
  </si>
  <si>
    <t>Протокол Вченої ради університету</t>
  </si>
  <si>
    <t>Історія та культура України</t>
  </si>
  <si>
    <t>Українська мова за професійним спрямуванням</t>
  </si>
  <si>
    <t xml:space="preserve">Основи економічної теорії </t>
  </si>
  <si>
    <t xml:space="preserve">Виробнича практика </t>
  </si>
  <si>
    <t>Філософія</t>
  </si>
  <si>
    <t>4,6,8</t>
  </si>
  <si>
    <t>Іноземна мова за професійним спрямуванням</t>
  </si>
  <si>
    <t>екзамени</t>
  </si>
  <si>
    <t>лабор. заняття</t>
  </si>
  <si>
    <t>практичні заняття</t>
  </si>
  <si>
    <t>лекції</t>
  </si>
  <si>
    <t>загальний обсяг годин</t>
  </si>
  <si>
    <t>заліки</t>
  </si>
  <si>
    <t>самостійна робота</t>
  </si>
  <si>
    <t>Практична підготовка:</t>
  </si>
  <si>
    <t>розподіл  за семестрами</t>
  </si>
  <si>
    <t>кількість тижнів у семестрі</t>
  </si>
  <si>
    <t>ЗАТВЕРДЖУЮ</t>
  </si>
  <si>
    <t>Підготовка до державної атестації</t>
  </si>
  <si>
    <t>семестр</t>
  </si>
  <si>
    <t>Навчальна:</t>
  </si>
  <si>
    <t xml:space="preserve">Виробнича: </t>
  </si>
  <si>
    <t>1,2,3</t>
  </si>
  <si>
    <t>ВСЬОГО за навчальним планом</t>
  </si>
  <si>
    <t>Назва дисципліни</t>
  </si>
  <si>
    <t>1. НОРМАТИВНІ НАВЧАЛЬНІ ДИСЦИПЛІНИ</t>
  </si>
  <si>
    <t>1.2. ЦИКЛ ДИСЦИПЛІН, ЩО ФОРМУЮТЬ ФАХОВІ КОМПЕТЕНТНОСТІ</t>
  </si>
  <si>
    <t xml:space="preserve">Іноземна мова </t>
  </si>
  <si>
    <t xml:space="preserve"> План навчального процесу</t>
  </si>
  <si>
    <t>В. П. Казарін</t>
  </si>
  <si>
    <t>2018 р.</t>
  </si>
  <si>
    <t>рік набору</t>
  </si>
  <si>
    <t>П</t>
  </si>
  <si>
    <t>2. ПРАКТИКА</t>
  </si>
  <si>
    <t>3. ЗВЕДЕНІ ДАНІ ПРО БЮДЖЕТ ЧАСУ (в тижнях)</t>
  </si>
  <si>
    <t>5. ДЕРЖАВНА АТЕСТАЦІЯ</t>
  </si>
  <si>
    <t>Екзаменаційна сесія</t>
  </si>
  <si>
    <t>Підготовка до держ.атестації</t>
  </si>
  <si>
    <t>Разом:</t>
  </si>
  <si>
    <t>1.1. ЦИКЛ ДИСЦИПЛІН, ЩО ФОРМУЮТЬ ЗАГАЛЬНІ КОМПЕТЕНТНОСТІ</t>
  </si>
  <si>
    <t>2. ВИБІРКОВІ НАВЧАЛЬНІ ДИСЦИПЛІНИ</t>
  </si>
  <si>
    <t>Вибір з переліків</t>
  </si>
  <si>
    <t>Дисципліни циклу 1.2.</t>
  </si>
  <si>
    <t>Дисципліни  циклу 1.1.</t>
  </si>
  <si>
    <t>Основи права</t>
  </si>
  <si>
    <t>заняття з дисципліни "Фізичне виховання" проводяться протягом 1,2 семестрів - 2 години на тиждень;</t>
  </si>
  <si>
    <t>Факультативні заняття:</t>
  </si>
  <si>
    <t>організації освітнього та виховного процесу</t>
  </si>
  <si>
    <t xml:space="preserve">Директор Навчально-Наукового центру </t>
  </si>
  <si>
    <t>І.П.Радомський</t>
  </si>
  <si>
    <r>
      <t xml:space="preserve">Директор інституту </t>
    </r>
    <r>
      <rPr>
        <b/>
        <sz val="10"/>
        <color indexed="10"/>
        <rFont val="Arial"/>
        <family val="2"/>
        <charset val="204"/>
      </rPr>
      <t>НАЗВА</t>
    </r>
  </si>
  <si>
    <r>
      <t xml:space="preserve">Завідувач  кафедри  </t>
    </r>
    <r>
      <rPr>
        <b/>
        <sz val="10"/>
        <color indexed="10"/>
        <rFont val="Arial"/>
        <family val="2"/>
        <charset val="204"/>
      </rPr>
      <t>НАЗВА</t>
    </r>
  </si>
  <si>
    <t>магістра</t>
  </si>
  <si>
    <t>магістр</t>
  </si>
  <si>
    <t>Кваліфікаційна робота магістра</t>
  </si>
  <si>
    <t xml:space="preserve">       Назва дисциплін і видів      навчальної роботи студента</t>
  </si>
  <si>
    <t>Вибіркова дисципліна</t>
  </si>
  <si>
    <t>1 рік 5 місяців</t>
  </si>
  <si>
    <t>План навчального процесу</t>
  </si>
  <si>
    <t>2.1. Вибір за спеціалізаціями</t>
  </si>
  <si>
    <t>2.2. Вибір з переліків</t>
  </si>
  <si>
    <t>спеціалізація</t>
  </si>
  <si>
    <t>1. ГРАФІК НАВЧАЛЬНОГО ПРОЦЕСУ</t>
  </si>
  <si>
    <t>Н</t>
  </si>
  <si>
    <t>Начитка</t>
  </si>
  <si>
    <t>заочна</t>
  </si>
  <si>
    <t>парвіпашорашо</t>
  </si>
  <si>
    <t>поврашщшазщш</t>
  </si>
  <si>
    <t>Основи наукових досліджень</t>
  </si>
  <si>
    <t>ошоншгщш</t>
  </si>
  <si>
    <t>екпркоееш4зкщ</t>
  </si>
  <si>
    <t>плаоренщшнзк</t>
  </si>
  <si>
    <t>пшошезещї</t>
  </si>
  <si>
    <t>ргрпшшоаажла</t>
  </si>
  <si>
    <t>роварпвшпвєха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</si>
</sst>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charset val="204"/>
      <scheme val="minor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6" borderId="0" applyNumberFormat="0" applyBorder="0" applyAlignment="0" applyProtection="0">
      <alignment vertical="center"/>
    </xf>
    <xf numFmtId="0" fontId="26" fillId="0" borderId="0"/>
  </cellStyleXfs>
  <cellXfs count="5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" fontId="10" fillId="2" borderId="4" xfId="0" applyNumberFormat="1" applyFont="1" applyFill="1" applyBorder="1" applyAlignment="1" applyProtection="1">
      <alignment horizontal="center" vertical="center"/>
      <protection hidden="1"/>
    </xf>
    <xf numFmtId="1" fontId="10" fillId="2" borderId="2" xfId="0" applyNumberFormat="1" applyFont="1" applyFill="1" applyBorder="1" applyAlignment="1" applyProtection="1">
      <alignment horizontal="center" vertical="center"/>
      <protection hidden="1"/>
    </xf>
    <xf numFmtId="1" fontId="10" fillId="2" borderId="5" xfId="0" applyNumberFormat="1" applyFont="1" applyFill="1" applyBorder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  <protection hidden="1"/>
    </xf>
    <xf numFmtId="1" fontId="9" fillId="2" borderId="4" xfId="0" applyNumberFormat="1" applyFont="1" applyFill="1" applyBorder="1" applyAlignment="1" applyProtection="1">
      <alignment horizontal="center" vertical="center"/>
      <protection hidden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/>
      <protection hidden="1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1" fontId="9" fillId="0" borderId="6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/>
      <protection hidden="1"/>
    </xf>
    <xf numFmtId="1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1" fontId="9" fillId="0" borderId="14" xfId="0" applyNumberFormat="1" applyFont="1" applyFill="1" applyBorder="1" applyAlignment="1" applyProtection="1">
      <alignment horizontal="center" vertical="center"/>
      <protection hidden="1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2" borderId="10" xfId="0" applyNumberFormat="1" applyFont="1" applyFill="1" applyBorder="1" applyAlignment="1" applyProtection="1">
      <alignment horizontal="center" vertical="center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hidden="1"/>
    </xf>
    <xf numFmtId="1" fontId="9" fillId="2" borderId="8" xfId="0" applyNumberFormat="1" applyFont="1" applyFill="1" applyBorder="1" applyAlignment="1" applyProtection="1">
      <alignment horizontal="center" vertical="center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hidden="1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hidden="1"/>
    </xf>
    <xf numFmtId="1" fontId="9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1" fontId="9" fillId="0" borderId="16" xfId="0" applyNumberFormat="1" applyFont="1" applyFill="1" applyBorder="1" applyAlignment="1" applyProtection="1">
      <alignment horizontal="center" vertical="center"/>
      <protection hidden="1"/>
    </xf>
    <xf numFmtId="1" fontId="9" fillId="0" borderId="15" xfId="0" applyNumberFormat="1" applyFont="1" applyFill="1" applyBorder="1" applyAlignment="1" applyProtection="1">
      <alignment horizontal="center" vertical="center"/>
      <protection locked="0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1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hidden="1"/>
    </xf>
    <xf numFmtId="1" fontId="9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 applyProtection="1">
      <alignment vertical="center"/>
      <protection hidden="1"/>
    </xf>
    <xf numFmtId="0" fontId="9" fillId="2" borderId="21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textRotation="90"/>
    </xf>
    <xf numFmtId="0" fontId="1" fillId="0" borderId="21" xfId="0" applyFont="1" applyBorder="1"/>
    <xf numFmtId="0" fontId="1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 textRotation="90" wrapText="1"/>
    </xf>
    <xf numFmtId="0" fontId="1" fillId="0" borderId="27" xfId="0" applyFont="1" applyBorder="1" applyAlignment="1"/>
    <xf numFmtId="0" fontId="1" fillId="0" borderId="27" xfId="0" applyFont="1" applyBorder="1" applyAlignment="1">
      <alignment vertical="center" textRotation="90"/>
    </xf>
    <xf numFmtId="1" fontId="10" fillId="0" borderId="11" xfId="0" applyNumberFormat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justify" vertical="center"/>
    </xf>
    <xf numFmtId="0" fontId="9" fillId="2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9" xfId="1" applyNumberFormat="1" applyFont="1" applyFill="1" applyBorder="1" applyAlignment="1" applyProtection="1">
      <alignment horizontal="center" vertical="center"/>
      <protection locked="0"/>
    </xf>
    <xf numFmtId="0" fontId="9" fillId="2" borderId="10" xfId="1" applyNumberFormat="1" applyFont="1" applyFill="1" applyBorder="1" applyAlignment="1" applyProtection="1">
      <alignment horizontal="center" vertical="center"/>
      <protection locked="0"/>
    </xf>
    <xf numFmtId="1" fontId="9" fillId="2" borderId="10" xfId="0" applyNumberFormat="1" applyFont="1" applyFill="1" applyBorder="1" applyAlignment="1" applyProtection="1">
      <alignment horizontal="center" vertical="center"/>
      <protection hidden="1"/>
    </xf>
    <xf numFmtId="1" fontId="9" fillId="2" borderId="28" xfId="1" applyNumberFormat="1" applyFont="1" applyFill="1" applyBorder="1" applyAlignment="1" applyProtection="1">
      <alignment horizontal="center" vertical="center"/>
      <protection hidden="1"/>
    </xf>
    <xf numFmtId="1" fontId="9" fillId="2" borderId="8" xfId="1" applyNumberFormat="1" applyFont="1" applyFill="1" applyBorder="1" applyAlignment="1" applyProtection="1">
      <alignment horizontal="center" vertical="center"/>
      <protection locked="0"/>
    </xf>
    <xf numFmtId="1" fontId="9" fillId="2" borderId="20" xfId="1" applyNumberFormat="1" applyFont="1" applyFill="1" applyBorder="1" applyAlignment="1" applyProtection="1">
      <alignment horizontal="center" vertical="center"/>
      <protection hidden="1"/>
    </xf>
    <xf numFmtId="1" fontId="9" fillId="2" borderId="14" xfId="1" applyNumberFormat="1" applyFont="1" applyFill="1" applyBorder="1" applyAlignment="1" applyProtection="1">
      <alignment horizontal="center" vertical="center"/>
      <protection locked="0"/>
    </xf>
    <xf numFmtId="1" fontId="9" fillId="2" borderId="9" xfId="1" applyNumberFormat="1" applyFont="1" applyFill="1" applyBorder="1" applyAlignment="1" applyProtection="1">
      <alignment horizontal="center" vertical="center"/>
      <protection locked="0"/>
    </xf>
    <xf numFmtId="1" fontId="9" fillId="2" borderId="28" xfId="1" applyNumberFormat="1" applyFont="1" applyFill="1" applyBorder="1" applyAlignment="1" applyProtection="1">
      <alignment horizontal="center" vertical="center"/>
      <protection locked="0"/>
    </xf>
    <xf numFmtId="1" fontId="9" fillId="2" borderId="20" xfId="1" applyNumberFormat="1" applyFont="1" applyFill="1" applyBorder="1" applyAlignment="1" applyProtection="1">
      <alignment horizontal="center" vertical="center"/>
      <protection locked="0"/>
    </xf>
    <xf numFmtId="1" fontId="9" fillId="2" borderId="21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vertical="center" wrapText="1"/>
      <protection locked="0"/>
    </xf>
    <xf numFmtId="1" fontId="9" fillId="2" borderId="28" xfId="0" applyNumberFormat="1" applyFont="1" applyFill="1" applyBorder="1" applyAlignment="1" applyProtection="1">
      <alignment horizontal="center" vertical="center"/>
      <protection hidden="1"/>
    </xf>
    <xf numFmtId="1" fontId="9" fillId="2" borderId="20" xfId="0" applyNumberFormat="1" applyFont="1" applyFill="1" applyBorder="1" applyAlignment="1" applyProtection="1">
      <alignment horizontal="center" vertical="center"/>
      <protection hidden="1"/>
    </xf>
    <xf numFmtId="1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 applyProtection="1">
      <alignment horizontal="center" vertical="center"/>
      <protection hidden="1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 applyProtection="1">
      <alignment horizontal="center" vertical="center"/>
      <protection hidden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1" fontId="12" fillId="2" borderId="6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24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 applyProtection="1">
      <alignment horizontal="center" vertical="center"/>
      <protection hidden="1"/>
    </xf>
    <xf numFmtId="1" fontId="9" fillId="2" borderId="7" xfId="0" applyNumberFormat="1" applyFont="1" applyFill="1" applyBorder="1" applyAlignment="1" applyProtection="1">
      <alignment horizontal="center" vertical="center"/>
      <protection hidden="1"/>
    </xf>
    <xf numFmtId="1" fontId="9" fillId="2" borderId="24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>
      <alignment vertical="center"/>
    </xf>
    <xf numFmtId="1" fontId="11" fillId="2" borderId="33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1" fontId="20" fillId="0" borderId="30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 applyProtection="1">
      <alignment horizontal="center" vertical="center"/>
      <protection locked="0"/>
    </xf>
    <xf numFmtId="1" fontId="9" fillId="0" borderId="7" xfId="0" applyNumberFormat="1" applyFont="1" applyFill="1" applyBorder="1" applyAlignment="1" applyProtection="1">
      <alignment horizontal="center" vertical="center"/>
      <protection locked="0"/>
    </xf>
    <xf numFmtId="1" fontId="9" fillId="0" borderId="32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2" borderId="26" xfId="0" applyNumberFormat="1" applyFon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10" fillId="3" borderId="30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10" fillId="3" borderId="35" xfId="0" applyNumberFormat="1" applyFont="1" applyFill="1" applyBorder="1" applyAlignment="1">
      <alignment horizontal="center" vertical="center"/>
    </xf>
    <xf numFmtId="0" fontId="10" fillId="3" borderId="34" xfId="0" applyNumberFormat="1" applyFont="1" applyFill="1" applyBorder="1" applyAlignment="1">
      <alignment horizontal="center" vertical="center"/>
    </xf>
    <xf numFmtId="0" fontId="10" fillId="3" borderId="29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7" xfId="0" applyNumberFormat="1" applyFont="1" applyFill="1" applyBorder="1" applyAlignment="1" applyProtection="1">
      <alignment horizontal="center" vertical="center"/>
      <protection locked="0"/>
    </xf>
    <xf numFmtId="1" fontId="9" fillId="2" borderId="23" xfId="0" applyNumberFormat="1" applyFont="1" applyFill="1" applyBorder="1" applyAlignment="1" applyProtection="1">
      <alignment horizontal="center" vertical="center"/>
      <protection locked="0"/>
    </xf>
    <xf numFmtId="1" fontId="9" fillId="2" borderId="35" xfId="0" applyNumberFormat="1" applyFont="1" applyFill="1" applyBorder="1" applyAlignment="1" applyProtection="1">
      <alignment horizontal="center" vertical="center"/>
      <protection hidden="1"/>
    </xf>
    <xf numFmtId="1" fontId="9" fillId="2" borderId="33" xfId="0" applyNumberFormat="1" applyFont="1" applyFill="1" applyBorder="1" applyAlignment="1" applyProtection="1">
      <alignment horizontal="center" vertical="center"/>
      <protection locked="0"/>
    </xf>
    <xf numFmtId="1" fontId="9" fillId="2" borderId="34" xfId="0" applyNumberFormat="1" applyFont="1" applyFill="1" applyBorder="1" applyAlignment="1" applyProtection="1">
      <alignment horizontal="center" vertical="center"/>
      <protection hidden="1"/>
    </xf>
    <xf numFmtId="1" fontId="9" fillId="2" borderId="29" xfId="0" applyNumberFormat="1" applyFont="1" applyFill="1" applyBorder="1" applyAlignment="1" applyProtection="1">
      <alignment horizontal="center" vertical="center"/>
      <protection locked="0"/>
    </xf>
    <xf numFmtId="1" fontId="9" fillId="2" borderId="36" xfId="0" applyNumberFormat="1" applyFont="1" applyFill="1" applyBorder="1" applyAlignment="1" applyProtection="1">
      <alignment horizontal="center" vertical="center"/>
      <protection locked="0"/>
    </xf>
    <xf numFmtId="1" fontId="10" fillId="3" borderId="35" xfId="0" applyNumberFormat="1" applyFont="1" applyFill="1" applyBorder="1" applyAlignment="1" applyProtection="1">
      <alignment horizontal="center" vertical="center"/>
      <protection locked="0"/>
    </xf>
    <xf numFmtId="1" fontId="10" fillId="3" borderId="34" xfId="0" applyNumberFormat="1" applyFont="1" applyFill="1" applyBorder="1" applyAlignment="1" applyProtection="1">
      <alignment horizontal="center" vertical="center"/>
      <protection locked="0"/>
    </xf>
    <xf numFmtId="1" fontId="10" fillId="3" borderId="29" xfId="0" applyNumberFormat="1" applyFont="1" applyFill="1" applyBorder="1" applyAlignment="1" applyProtection="1">
      <alignment horizontal="center" vertical="center"/>
      <protection locked="0"/>
    </xf>
    <xf numFmtId="1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 applyProtection="1">
      <alignment horizontal="center" vertical="center"/>
      <protection hidden="1"/>
    </xf>
    <xf numFmtId="1" fontId="10" fillId="2" borderId="23" xfId="0" applyNumberFormat="1" applyFont="1" applyFill="1" applyBorder="1" applyAlignment="1" applyProtection="1">
      <alignment horizontal="center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hidden="1"/>
    </xf>
    <xf numFmtId="1" fontId="10" fillId="2" borderId="37" xfId="0" applyNumberFormat="1" applyFont="1" applyFill="1" applyBorder="1" applyAlignment="1" applyProtection="1">
      <alignment horizontal="center" vertical="center"/>
      <protection hidden="1"/>
    </xf>
    <xf numFmtId="1" fontId="10" fillId="2" borderId="38" xfId="0" applyNumberFormat="1" applyFont="1" applyFill="1" applyBorder="1" applyAlignment="1" applyProtection="1">
      <alignment horizontal="center" vertical="center"/>
      <protection hidden="1"/>
    </xf>
    <xf numFmtId="0" fontId="16" fillId="2" borderId="26" xfId="0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 applyProtection="1">
      <alignment horizontal="center" vertical="center"/>
      <protection locked="0"/>
    </xf>
    <xf numFmtId="1" fontId="9" fillId="0" borderId="26" xfId="0" applyNumberFormat="1" applyFont="1" applyFill="1" applyBorder="1" applyAlignment="1" applyProtection="1">
      <alignment horizontal="center" vertical="center"/>
      <protection locked="0"/>
    </xf>
    <xf numFmtId="1" fontId="9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1" fontId="9" fillId="2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1" fontId="9" fillId="2" borderId="39" xfId="1" applyNumberFormat="1" applyFont="1" applyFill="1" applyBorder="1" applyAlignment="1" applyProtection="1">
      <alignment horizontal="center" vertical="center"/>
      <protection locked="0"/>
    </xf>
    <xf numFmtId="1" fontId="9" fillId="2" borderId="40" xfId="0" applyNumberFormat="1" applyFont="1" applyFill="1" applyBorder="1" applyAlignment="1" applyProtection="1">
      <alignment horizontal="center" vertical="center"/>
      <protection hidden="1"/>
    </xf>
    <xf numFmtId="1" fontId="9" fillId="2" borderId="41" xfId="0" applyNumberFormat="1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>
      <alignment vertical="center" wrapText="1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2" borderId="40" xfId="0" applyNumberFormat="1" applyFont="1" applyFill="1" applyBorder="1" applyAlignment="1" applyProtection="1">
      <alignment horizontal="center" vertical="center"/>
      <protection locked="0"/>
    </xf>
    <xf numFmtId="1" fontId="9" fillId="2" borderId="46" xfId="0" applyNumberFormat="1" applyFont="1" applyFill="1" applyBorder="1" applyAlignment="1" applyProtection="1">
      <alignment horizontal="center" vertical="center"/>
      <protection hidden="1"/>
    </xf>
    <xf numFmtId="1" fontId="9" fillId="2" borderId="43" xfId="0" applyNumberFormat="1" applyFont="1" applyFill="1" applyBorder="1" applyAlignment="1" applyProtection="1">
      <alignment horizontal="center" vertical="center"/>
      <protection locked="0"/>
    </xf>
    <xf numFmtId="1" fontId="9" fillId="2" borderId="47" xfId="0" applyNumberFormat="1" applyFont="1" applyFill="1" applyBorder="1" applyAlignment="1" applyProtection="1">
      <alignment horizontal="center" vertical="center"/>
      <protection hidden="1"/>
    </xf>
    <xf numFmtId="1" fontId="9" fillId="2" borderId="48" xfId="0" applyNumberFormat="1" applyFont="1" applyFill="1" applyBorder="1" applyAlignment="1" applyProtection="1">
      <alignment horizontal="center" vertical="center"/>
      <protection locked="0"/>
    </xf>
    <xf numFmtId="1" fontId="9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2" borderId="46" xfId="0" applyNumberFormat="1" applyFont="1" applyFill="1" applyBorder="1" applyAlignment="1" applyProtection="1">
      <alignment horizontal="center" vertical="center"/>
      <protection locked="0"/>
    </xf>
    <xf numFmtId="1" fontId="9" fillId="2" borderId="50" xfId="0" applyNumberFormat="1" applyFont="1" applyFill="1" applyBorder="1" applyAlignment="1" applyProtection="1">
      <alignment horizontal="center" vertical="center"/>
      <protection locked="0"/>
    </xf>
    <xf numFmtId="1" fontId="9" fillId="2" borderId="51" xfId="0" applyNumberFormat="1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>
      <alignment vertical="center" wrapText="1"/>
    </xf>
    <xf numFmtId="0" fontId="9" fillId="2" borderId="53" xfId="0" applyNumberFormat="1" applyFont="1" applyFill="1" applyBorder="1" applyAlignment="1" applyProtection="1">
      <alignment horizontal="center" vertical="center"/>
      <protection locked="0"/>
    </xf>
    <xf numFmtId="0" fontId="9" fillId="2" borderId="54" xfId="0" applyNumberFormat="1" applyFont="1" applyFill="1" applyBorder="1" applyAlignment="1" applyProtection="1">
      <alignment horizontal="center" vertical="center"/>
      <protection locked="0"/>
    </xf>
    <xf numFmtId="0" fontId="9" fillId="2" borderId="41" xfId="0" applyNumberFormat="1" applyFont="1" applyFill="1" applyBorder="1" applyAlignment="1" applyProtection="1">
      <alignment horizontal="center" vertical="center"/>
      <protection locked="0"/>
    </xf>
    <xf numFmtId="1" fontId="9" fillId="2" borderId="52" xfId="0" applyNumberFormat="1" applyFont="1" applyFill="1" applyBorder="1" applyAlignment="1" applyProtection="1">
      <alignment horizontal="center" vertical="center"/>
      <protection locked="0"/>
    </xf>
    <xf numFmtId="1" fontId="9" fillId="2" borderId="55" xfId="0" applyNumberFormat="1" applyFont="1" applyFill="1" applyBorder="1" applyAlignment="1" applyProtection="1">
      <alignment horizontal="center" vertical="center"/>
      <protection locked="0"/>
    </xf>
    <xf numFmtId="1" fontId="9" fillId="2" borderId="56" xfId="0" applyNumberFormat="1" applyFont="1" applyFill="1" applyBorder="1" applyAlignment="1" applyProtection="1">
      <alignment horizontal="center" vertical="center"/>
      <protection locked="0"/>
    </xf>
    <xf numFmtId="1" fontId="9" fillId="2" borderId="54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vertical="center" wrapText="1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>
      <alignment vertical="center" wrapText="1"/>
    </xf>
    <xf numFmtId="0" fontId="9" fillId="2" borderId="43" xfId="0" applyNumberFormat="1" applyFont="1" applyFill="1" applyBorder="1" applyAlignment="1" applyProtection="1">
      <alignment horizontal="center" vertical="center"/>
      <protection locked="0"/>
    </xf>
    <xf numFmtId="0" fontId="9" fillId="2" borderId="44" xfId="0" applyNumberFormat="1" applyFont="1" applyFill="1" applyBorder="1" applyAlignment="1" applyProtection="1">
      <alignment horizontal="center" vertical="center"/>
      <protection locked="0"/>
    </xf>
    <xf numFmtId="0" fontId="9" fillId="2" borderId="50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vertical="center" wrapText="1"/>
      <protection locked="0"/>
    </xf>
    <xf numFmtId="0" fontId="9" fillId="0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NumberFormat="1" applyFont="1" applyFill="1" applyBorder="1" applyAlignment="1" applyProtection="1">
      <alignment horizontal="center" vertical="center"/>
      <protection locked="0"/>
    </xf>
    <xf numFmtId="1" fontId="9" fillId="0" borderId="58" xfId="0" applyNumberFormat="1" applyFont="1" applyFill="1" applyBorder="1" applyAlignment="1" applyProtection="1">
      <alignment horizontal="center" vertical="center"/>
      <protection hidden="1"/>
    </xf>
    <xf numFmtId="1" fontId="9" fillId="0" borderId="59" xfId="0" applyNumberFormat="1" applyFont="1" applyFill="1" applyBorder="1" applyAlignment="1" applyProtection="1">
      <alignment horizontal="center" vertical="center"/>
      <protection locked="0"/>
    </xf>
    <xf numFmtId="1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1" fontId="9" fillId="0" borderId="56" xfId="0" applyNumberFormat="1" applyFont="1" applyFill="1" applyBorder="1" applyAlignment="1" applyProtection="1">
      <alignment horizontal="center" vertical="center"/>
      <protection locked="0"/>
    </xf>
    <xf numFmtId="1" fontId="9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vertical="center" wrapText="1"/>
      <protection locked="0"/>
    </xf>
    <xf numFmtId="0" fontId="9" fillId="0" borderId="43" xfId="0" applyNumberFormat="1" applyFont="1" applyFill="1" applyBorder="1" applyAlignment="1" applyProtection="1">
      <alignment horizontal="center" vertical="center"/>
      <protection locked="0"/>
    </xf>
    <xf numFmtId="0" fontId="9" fillId="0" borderId="51" xfId="0" applyNumberFormat="1" applyFont="1" applyFill="1" applyBorder="1" applyAlignment="1" applyProtection="1">
      <alignment horizontal="center" vertical="center"/>
      <protection locked="0"/>
    </xf>
    <xf numFmtId="0" fontId="9" fillId="0" borderId="40" xfId="0" applyNumberFormat="1" applyFont="1" applyFill="1" applyBorder="1" applyAlignment="1" applyProtection="1">
      <alignment horizontal="center" vertical="center"/>
      <protection locked="0"/>
    </xf>
    <xf numFmtId="1" fontId="9" fillId="0" borderId="6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1" fontId="9" fillId="0" borderId="46" xfId="0" applyNumberFormat="1" applyFont="1" applyFill="1" applyBorder="1" applyAlignment="1" applyProtection="1">
      <alignment horizontal="center" vertical="center"/>
      <protection locked="0"/>
    </xf>
    <xf numFmtId="1" fontId="9" fillId="0" borderId="51" xfId="0" applyNumberFormat="1" applyFont="1" applyFill="1" applyBorder="1" applyAlignment="1" applyProtection="1">
      <alignment horizontal="center" vertical="center"/>
      <protection locked="0"/>
    </xf>
    <xf numFmtId="0" fontId="10" fillId="3" borderId="30" xfId="0" applyNumberFormat="1" applyFont="1" applyFill="1" applyBorder="1" applyAlignment="1" applyProtection="1">
      <alignment horizontal="center" vertical="center"/>
      <protection locked="0"/>
    </xf>
    <xf numFmtId="1" fontId="10" fillId="3" borderId="30" xfId="0" applyNumberFormat="1" applyFont="1" applyFill="1" applyBorder="1" applyAlignment="1" applyProtection="1">
      <alignment horizontal="center" vertical="center"/>
      <protection hidden="1"/>
    </xf>
    <xf numFmtId="1" fontId="10" fillId="2" borderId="34" xfId="0" applyNumberFormat="1" applyFont="1" applyFill="1" applyBorder="1" applyAlignment="1">
      <alignment horizontal="center" vertical="center"/>
    </xf>
    <xf numFmtId="1" fontId="9" fillId="2" borderId="62" xfId="0" applyNumberFormat="1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1" fontId="9" fillId="2" borderId="27" xfId="0" applyNumberFormat="1" applyFont="1" applyFill="1" applyBorder="1" applyAlignment="1" applyProtection="1">
      <alignment horizontal="center" vertical="center"/>
      <protection hidden="1"/>
    </xf>
    <xf numFmtId="1" fontId="9" fillId="2" borderId="48" xfId="0" applyNumberFormat="1" applyFont="1" applyFill="1" applyBorder="1" applyAlignment="1" applyProtection="1">
      <alignment horizontal="center" vertical="center"/>
      <protection hidden="1"/>
    </xf>
    <xf numFmtId="1" fontId="9" fillId="2" borderId="43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0" fillId="0" borderId="37" xfId="0" applyBorder="1"/>
    <xf numFmtId="0" fontId="1" fillId="0" borderId="37" xfId="0" applyFont="1" applyBorder="1"/>
    <xf numFmtId="0" fontId="9" fillId="0" borderId="25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 applyProtection="1">
      <alignment horizontal="center" vertical="center"/>
      <protection hidden="1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1" fontId="9" fillId="0" borderId="28" xfId="0" applyNumberFormat="1" applyFont="1" applyFill="1" applyBorder="1" applyAlignment="1" applyProtection="1">
      <alignment horizontal="center"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9" fillId="2" borderId="12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 readingOrder="1"/>
    </xf>
    <xf numFmtId="0" fontId="9" fillId="2" borderId="26" xfId="0" applyFont="1" applyFill="1" applyBorder="1" applyAlignment="1">
      <alignment vertical="center" wrapText="1" readingOrder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readingOrder="1"/>
    </xf>
    <xf numFmtId="1" fontId="10" fillId="2" borderId="35" xfId="0" applyNumberFormat="1" applyFont="1" applyFill="1" applyBorder="1" applyAlignment="1" applyProtection="1">
      <alignment horizontal="center" vertical="center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locked="0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44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6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vertical="center" wrapText="1"/>
    </xf>
    <xf numFmtId="0" fontId="10" fillId="2" borderId="36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distributed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textRotation="90"/>
    </xf>
    <xf numFmtId="0" fontId="3" fillId="0" borderId="4" xfId="0" applyNumberFormat="1" applyFont="1" applyBorder="1" applyAlignment="1">
      <alignment horizontal="center" vertical="center" textRotation="90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left" vertical="center" wrapText="1"/>
    </xf>
    <xf numFmtId="0" fontId="10" fillId="2" borderId="63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7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15" fillId="2" borderId="64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textRotation="90" wrapText="1"/>
    </xf>
    <xf numFmtId="0" fontId="9" fillId="2" borderId="11" xfId="0" applyNumberFormat="1" applyFont="1" applyFill="1" applyBorder="1" applyAlignment="1">
      <alignment horizontal="center" vertical="center" textRotation="90" wrapText="1"/>
    </xf>
    <xf numFmtId="0" fontId="9" fillId="2" borderId="22" xfId="0" applyNumberFormat="1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textRotation="90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9" fillId="2" borderId="62" xfId="0" applyFont="1" applyFill="1" applyBorder="1" applyAlignment="1">
      <alignment horizontal="center" vertical="center" textRotation="90" wrapText="1"/>
    </xf>
    <xf numFmtId="0" fontId="9" fillId="2" borderId="25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left" vertical="center" wrapText="1"/>
    </xf>
    <xf numFmtId="0" fontId="11" fillId="2" borderId="66" xfId="0" applyFont="1" applyFill="1" applyBorder="1" applyAlignment="1">
      <alignment horizontal="left" vertical="center" wrapText="1"/>
    </xf>
    <xf numFmtId="0" fontId="11" fillId="2" borderId="65" xfId="0" applyFont="1" applyFill="1" applyBorder="1" applyAlignment="1" applyProtection="1">
      <alignment horizontal="left" vertical="center"/>
      <protection locked="0"/>
    </xf>
    <xf numFmtId="0" fontId="11" fillId="2" borderId="66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Плохой" xfId="1" builtinId="27"/>
    <cellStyle name="Стиль 1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1"/>
  <sheetViews>
    <sheetView view="pageBreakPreview" topLeftCell="A10" zoomScale="85" zoomScaleNormal="90" zoomScaleSheetLayoutView="85" workbookViewId="0">
      <selection activeCell="W16" sqref="W16"/>
    </sheetView>
  </sheetViews>
  <sheetFormatPr defaultColWidth="9" defaultRowHeight="15"/>
  <cols>
    <col min="1" max="1" width="2.85546875" customWidth="1"/>
    <col min="2" max="53" width="2.7109375" customWidth="1"/>
  </cols>
  <sheetData>
    <row r="1" spans="1:5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3"/>
      <c r="S1" s="13"/>
      <c r="T1" s="13"/>
      <c r="U1" s="13"/>
      <c r="V1" s="13"/>
      <c r="W1" s="13" t="s">
        <v>0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7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" t="s">
        <v>1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 customHeight="1">
      <c r="A3" s="1"/>
      <c r="B3" s="1"/>
      <c r="C3" s="1"/>
      <c r="D3" s="3" t="s">
        <v>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5.75">
      <c r="A4" s="1"/>
      <c r="B4" s="1"/>
      <c r="C4" s="1"/>
      <c r="D4" s="449" t="s">
        <v>2</v>
      </c>
      <c r="E4" s="449"/>
      <c r="F4" s="449"/>
      <c r="G4" s="449"/>
      <c r="H4" s="449"/>
      <c r="I4" s="4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02" t="s">
        <v>4</v>
      </c>
      <c r="Z4" s="402"/>
      <c r="AA4" s="402"/>
      <c r="AB4" s="402"/>
      <c r="AC4" s="402"/>
      <c r="AD4" s="402"/>
      <c r="AE4" s="402"/>
      <c r="AF4" s="402"/>
      <c r="AG4" s="402"/>
      <c r="AH4" s="40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.75">
      <c r="A6" s="410"/>
      <c r="B6" s="411"/>
      <c r="C6" s="411"/>
      <c r="D6" s="411"/>
      <c r="E6" s="411"/>
      <c r="F6" s="411"/>
      <c r="G6" s="411"/>
      <c r="H6" s="450" t="s">
        <v>96</v>
      </c>
      <c r="I6" s="450"/>
      <c r="J6" s="450"/>
      <c r="K6" s="450"/>
      <c r="L6" s="450"/>
      <c r="M6" s="450"/>
      <c r="N6" s="1"/>
      <c r="O6" s="1"/>
      <c r="P6" s="12" t="s">
        <v>9</v>
      </c>
      <c r="Q6" s="12"/>
      <c r="R6" s="12"/>
      <c r="S6" s="12"/>
      <c r="T6" s="12"/>
      <c r="U6" s="12"/>
      <c r="V6" s="12"/>
      <c r="W6" s="14" t="s">
        <v>10</v>
      </c>
      <c r="X6" s="14"/>
      <c r="Y6" s="14"/>
      <c r="Z6" s="14"/>
      <c r="AA6" s="14"/>
      <c r="AB6" s="12"/>
      <c r="AC6" s="12"/>
      <c r="AD6" s="12"/>
      <c r="AE6" s="12"/>
      <c r="AF6" s="12"/>
      <c r="AG6" s="409" t="s">
        <v>7</v>
      </c>
      <c r="AH6" s="409"/>
      <c r="AI6" s="409"/>
      <c r="AJ6" s="409"/>
      <c r="AK6" s="409"/>
      <c r="AL6" s="409"/>
      <c r="AM6" s="12"/>
      <c r="AN6" s="14" t="s">
        <v>132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"/>
      <c r="BA6" s="1"/>
    </row>
    <row r="7" spans="1:53">
      <c r="A7" s="451" t="s">
        <v>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1"/>
      <c r="M7" s="1"/>
      <c r="N7" s="1"/>
      <c r="O7" s="1"/>
      <c r="P7" s="12"/>
      <c r="Q7" s="12"/>
      <c r="R7" s="12"/>
      <c r="S7" s="12"/>
      <c r="T7" s="12"/>
      <c r="U7" s="12"/>
      <c r="V7" s="12"/>
      <c r="W7" s="14"/>
      <c r="X7" s="14"/>
      <c r="Y7" s="14"/>
      <c r="Z7" s="14"/>
      <c r="AA7" s="14"/>
      <c r="AB7" s="14"/>
      <c r="AC7" s="14"/>
      <c r="AD7" s="14"/>
      <c r="AE7" s="14"/>
      <c r="AF7" s="12"/>
      <c r="AG7" s="409" t="s">
        <v>11</v>
      </c>
      <c r="AH7" s="409"/>
      <c r="AI7" s="409"/>
      <c r="AJ7" s="409"/>
      <c r="AK7" s="409"/>
      <c r="AL7" s="409"/>
      <c r="AM7" s="12"/>
      <c r="AN7" s="14" t="s">
        <v>12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"/>
    </row>
    <row r="8" spans="1:5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 t="s">
        <v>15</v>
      </c>
      <c r="Q8" s="12"/>
      <c r="R8" s="12"/>
      <c r="S8" s="12"/>
      <c r="T8" s="12"/>
      <c r="U8" s="12"/>
      <c r="V8" s="12"/>
      <c r="W8" s="419" t="s">
        <v>136</v>
      </c>
      <c r="X8" s="419"/>
      <c r="Y8" s="419"/>
      <c r="Z8" s="419"/>
      <c r="AA8" s="14"/>
      <c r="AB8" s="14"/>
      <c r="AC8" s="14"/>
      <c r="AD8" s="14"/>
      <c r="AE8" s="14"/>
      <c r="AF8" s="12"/>
      <c r="AG8" s="409" t="s">
        <v>13</v>
      </c>
      <c r="AH8" s="409"/>
      <c r="AI8" s="409"/>
      <c r="AJ8" s="409"/>
      <c r="AK8" s="409"/>
      <c r="AL8" s="409"/>
      <c r="AM8" s="12"/>
      <c r="AN8" s="14" t="s">
        <v>14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>
      <c r="A9" s="4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2"/>
      <c r="Q9" s="12"/>
      <c r="R9" s="12"/>
      <c r="S9" s="12"/>
      <c r="T9" s="12"/>
      <c r="U9" s="12"/>
      <c r="V9" s="12"/>
      <c r="W9" s="419"/>
      <c r="X9" s="419"/>
      <c r="Y9" s="419"/>
      <c r="Z9" s="419"/>
      <c r="AA9" s="14"/>
      <c r="AB9" s="14"/>
      <c r="AC9" s="14"/>
      <c r="AD9" s="14"/>
      <c r="AE9" s="14"/>
      <c r="AF9" s="12"/>
      <c r="AG9" s="409" t="s">
        <v>16</v>
      </c>
      <c r="AH9" s="409"/>
      <c r="AI9" s="409"/>
      <c r="AJ9" s="409"/>
      <c r="AK9" s="409"/>
      <c r="AL9" s="409"/>
      <c r="AM9" s="12"/>
      <c r="AN9" s="14" t="s">
        <v>17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>
      <c r="A10" s="1" t="s">
        <v>5</v>
      </c>
      <c r="B10" s="411"/>
      <c r="C10" s="1"/>
      <c r="D10" s="1" t="s">
        <v>6</v>
      </c>
      <c r="E10" s="3"/>
      <c r="F10" s="411"/>
      <c r="G10" s="411"/>
      <c r="H10" s="411"/>
      <c r="I10" s="411"/>
      <c r="J10" s="459" t="s">
        <v>97</v>
      </c>
      <c r="K10" s="459"/>
      <c r="L10" s="459"/>
      <c r="M10" s="459"/>
      <c r="N10" s="1"/>
      <c r="O10" s="1"/>
      <c r="P10" s="12" t="s">
        <v>18</v>
      </c>
      <c r="Q10" s="12"/>
      <c r="R10" s="12"/>
      <c r="S10" s="12"/>
      <c r="T10" s="12"/>
      <c r="U10" s="12"/>
      <c r="V10" s="12"/>
      <c r="W10" s="419" t="s">
        <v>137</v>
      </c>
      <c r="X10" s="419"/>
      <c r="Y10" s="419"/>
      <c r="Z10" s="419"/>
      <c r="AA10" s="14"/>
      <c r="AB10" s="14"/>
      <c r="AC10" s="14"/>
      <c r="AD10" s="14"/>
      <c r="AE10" s="14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  <c r="M11" s="1"/>
      <c r="N11" s="1"/>
      <c r="O11" s="1"/>
      <c r="P11" s="12"/>
      <c r="Q11" s="12"/>
      <c r="R11" s="12"/>
      <c r="S11" s="12"/>
      <c r="T11" s="12"/>
      <c r="U11" s="12"/>
      <c r="V11" s="12"/>
      <c r="W11" s="14"/>
      <c r="X11" s="12"/>
      <c r="Y11" s="12"/>
      <c r="Z11" s="12"/>
      <c r="AA11" s="12"/>
      <c r="AB11" s="14"/>
      <c r="AC11" s="14"/>
      <c r="AD11" s="14"/>
      <c r="AE11" s="14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4"/>
      <c r="BA11" s="14"/>
    </row>
    <row r="12" spans="1:53">
      <c r="A12" s="1"/>
      <c r="B12" s="5"/>
      <c r="C12" s="5"/>
      <c r="D12" s="5"/>
      <c r="E12" s="15"/>
      <c r="F12" s="5"/>
      <c r="G12" s="5"/>
      <c r="H12" s="5"/>
      <c r="I12" s="5"/>
      <c r="J12" s="460"/>
      <c r="K12" s="460"/>
      <c r="L12" s="1"/>
      <c r="M12" s="1"/>
      <c r="N12" s="1"/>
      <c r="O12" s="1"/>
      <c r="P12" s="12" t="s">
        <v>98</v>
      </c>
      <c r="Q12" s="12"/>
      <c r="R12" s="12"/>
      <c r="S12" s="12"/>
      <c r="T12" s="12"/>
      <c r="U12" s="12"/>
      <c r="V12" s="14"/>
      <c r="W12" s="452">
        <v>2018</v>
      </c>
      <c r="X12" s="452"/>
      <c r="Y12" s="452"/>
      <c r="Z12" s="452"/>
      <c r="AA12" s="1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4"/>
    </row>
    <row r="13" spans="1:5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  <c r="Q13" s="12"/>
      <c r="R13" s="12"/>
      <c r="S13" s="12"/>
      <c r="T13" s="12"/>
      <c r="U13" s="12"/>
      <c r="V13" s="14"/>
      <c r="W13" s="452"/>
      <c r="X13" s="452"/>
      <c r="Y13" s="452"/>
      <c r="Z13" s="452"/>
      <c r="AA13" s="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>
      <c r="A14" s="1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 t="s">
        <v>129</v>
      </c>
      <c r="T14" s="15"/>
      <c r="U14" s="15"/>
      <c r="V14" s="15"/>
      <c r="W14" s="15"/>
      <c r="X14" s="15"/>
      <c r="Y14" s="15"/>
      <c r="Z14" s="15"/>
      <c r="AA14" s="15"/>
      <c r="AB14" s="15"/>
      <c r="AC14" s="5"/>
      <c r="AD14" s="5"/>
      <c r="AE14" s="5"/>
      <c r="AF14" s="16"/>
      <c r="AG14" s="17"/>
      <c r="AH14" s="17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21.75" customHeight="1">
      <c r="A15" s="182" t="s">
        <v>19</v>
      </c>
      <c r="B15" s="453" t="s">
        <v>20</v>
      </c>
      <c r="C15" s="453"/>
      <c r="D15" s="453"/>
      <c r="E15" s="453"/>
      <c r="F15" s="454"/>
      <c r="G15" s="455" t="s">
        <v>21</v>
      </c>
      <c r="H15" s="453"/>
      <c r="I15" s="453"/>
      <c r="J15" s="454"/>
      <c r="K15" s="455" t="s">
        <v>22</v>
      </c>
      <c r="L15" s="453"/>
      <c r="M15" s="453"/>
      <c r="N15" s="454"/>
      <c r="O15" s="456" t="s">
        <v>23</v>
      </c>
      <c r="P15" s="457"/>
      <c r="Q15" s="457"/>
      <c r="R15" s="458"/>
      <c r="S15" s="457" t="s">
        <v>24</v>
      </c>
      <c r="T15" s="457"/>
      <c r="U15" s="457"/>
      <c r="V15" s="457"/>
      <c r="W15" s="458"/>
      <c r="X15" s="455" t="s">
        <v>25</v>
      </c>
      <c r="Y15" s="453"/>
      <c r="Z15" s="453"/>
      <c r="AA15" s="454"/>
      <c r="AB15" s="455" t="s">
        <v>26</v>
      </c>
      <c r="AC15" s="453"/>
      <c r="AD15" s="453"/>
      <c r="AE15" s="453"/>
      <c r="AF15" s="454"/>
      <c r="AG15" s="455" t="s">
        <v>27</v>
      </c>
      <c r="AH15" s="453"/>
      <c r="AI15" s="453"/>
      <c r="AJ15" s="454"/>
      <c r="AK15" s="455" t="s">
        <v>28</v>
      </c>
      <c r="AL15" s="453"/>
      <c r="AM15" s="453"/>
      <c r="AN15" s="454"/>
      <c r="AO15" s="455" t="s">
        <v>29</v>
      </c>
      <c r="AP15" s="453"/>
      <c r="AQ15" s="453"/>
      <c r="AR15" s="453"/>
      <c r="AS15" s="454"/>
      <c r="AT15" s="455" t="s">
        <v>30</v>
      </c>
      <c r="AU15" s="453"/>
      <c r="AV15" s="453"/>
      <c r="AW15" s="454"/>
      <c r="AX15" s="455" t="s">
        <v>31</v>
      </c>
      <c r="AY15" s="453"/>
      <c r="AZ15" s="453"/>
      <c r="BA15" s="454"/>
    </row>
    <row r="16" spans="1:53" s="184" customFormat="1" ht="18.95" customHeight="1">
      <c r="A16" s="7" t="s">
        <v>32</v>
      </c>
      <c r="B16" s="185">
        <v>1</v>
      </c>
      <c r="C16" s="185">
        <v>2</v>
      </c>
      <c r="D16" s="185">
        <v>3</v>
      </c>
      <c r="E16" s="185">
        <v>4</v>
      </c>
      <c r="F16" s="185">
        <v>5</v>
      </c>
      <c r="G16" s="185">
        <v>6</v>
      </c>
      <c r="H16" s="185">
        <v>7</v>
      </c>
      <c r="I16" s="185">
        <v>8</v>
      </c>
      <c r="J16" s="185">
        <v>9</v>
      </c>
      <c r="K16" s="185">
        <v>10</v>
      </c>
      <c r="L16" s="185">
        <v>11</v>
      </c>
      <c r="M16" s="185">
        <v>12</v>
      </c>
      <c r="N16" s="185">
        <v>13</v>
      </c>
      <c r="O16" s="185">
        <v>14</v>
      </c>
      <c r="P16" s="185">
        <v>15</v>
      </c>
      <c r="Q16" s="185">
        <v>16</v>
      </c>
      <c r="R16" s="185">
        <v>17</v>
      </c>
      <c r="S16" s="185">
        <v>18</v>
      </c>
      <c r="T16" s="185">
        <v>19</v>
      </c>
      <c r="U16" s="185">
        <v>20</v>
      </c>
      <c r="V16" s="185">
        <v>21</v>
      </c>
      <c r="W16" s="185">
        <v>22</v>
      </c>
      <c r="X16" s="185">
        <v>23</v>
      </c>
      <c r="Y16" s="185">
        <v>24</v>
      </c>
      <c r="Z16" s="185">
        <v>25</v>
      </c>
      <c r="AA16" s="185">
        <v>26</v>
      </c>
      <c r="AB16" s="185">
        <v>27</v>
      </c>
      <c r="AC16" s="185">
        <v>28</v>
      </c>
      <c r="AD16" s="185">
        <v>29</v>
      </c>
      <c r="AE16" s="185">
        <v>30</v>
      </c>
      <c r="AF16" s="185">
        <v>31</v>
      </c>
      <c r="AG16" s="185">
        <v>32</v>
      </c>
      <c r="AH16" s="185">
        <v>33</v>
      </c>
      <c r="AI16" s="185">
        <v>34</v>
      </c>
      <c r="AJ16" s="185">
        <v>35</v>
      </c>
      <c r="AK16" s="185">
        <v>36</v>
      </c>
      <c r="AL16" s="185">
        <v>37</v>
      </c>
      <c r="AM16" s="185">
        <v>38</v>
      </c>
      <c r="AN16" s="185">
        <v>39</v>
      </c>
      <c r="AO16" s="185">
        <v>40</v>
      </c>
      <c r="AP16" s="185">
        <v>41</v>
      </c>
      <c r="AQ16" s="185">
        <v>42</v>
      </c>
      <c r="AR16" s="185">
        <v>43</v>
      </c>
      <c r="AS16" s="185">
        <v>44</v>
      </c>
      <c r="AT16" s="185">
        <v>45</v>
      </c>
      <c r="AU16" s="185">
        <v>46</v>
      </c>
      <c r="AV16" s="185">
        <v>47</v>
      </c>
      <c r="AW16" s="185">
        <v>48</v>
      </c>
      <c r="AX16" s="185">
        <v>49</v>
      </c>
      <c r="AY16" s="185">
        <v>50</v>
      </c>
      <c r="AZ16" s="185">
        <v>51</v>
      </c>
      <c r="BA16" s="185">
        <v>52</v>
      </c>
    </row>
    <row r="17" spans="1:53">
      <c r="A17" s="183">
        <v>1</v>
      </c>
      <c r="B17" s="183"/>
      <c r="C17" s="183"/>
      <c r="D17" s="183"/>
      <c r="E17" s="183"/>
      <c r="F17" s="183" t="s">
        <v>130</v>
      </c>
      <c r="G17" s="183"/>
      <c r="H17" s="183"/>
      <c r="I17" s="183"/>
      <c r="J17" s="183"/>
      <c r="K17" s="183"/>
      <c r="L17" s="183"/>
      <c r="M17" s="183" t="s">
        <v>34</v>
      </c>
      <c r="N17" s="183" t="s">
        <v>34</v>
      </c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 t="s">
        <v>34</v>
      </c>
      <c r="AG17" s="183" t="s">
        <v>34</v>
      </c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</row>
    <row r="18" spans="1:53">
      <c r="A18" s="8">
        <v>2</v>
      </c>
      <c r="B18" s="8"/>
      <c r="C18" s="8"/>
      <c r="D18" s="8"/>
      <c r="E18" s="8"/>
      <c r="F18" s="8"/>
      <c r="G18" s="8"/>
      <c r="H18" s="8"/>
      <c r="I18" s="8"/>
      <c r="J18" s="8"/>
      <c r="K18" s="8" t="s">
        <v>34</v>
      </c>
      <c r="L18" s="8" t="s">
        <v>34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1"/>
      <c r="AC18" s="11" t="s">
        <v>34</v>
      </c>
      <c r="AD18" s="11" t="s">
        <v>34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>
      <c r="A19" s="9">
        <v>3</v>
      </c>
      <c r="B19" s="10"/>
      <c r="C19" s="10"/>
      <c r="D19" s="10"/>
      <c r="E19" s="10"/>
      <c r="F19" s="10"/>
      <c r="G19" s="10" t="s">
        <v>34</v>
      </c>
      <c r="H19" s="10" t="s">
        <v>34</v>
      </c>
      <c r="I19" s="10" t="s">
        <v>34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 t="s">
        <v>34</v>
      </c>
      <c r="Z19" s="10" t="s">
        <v>34</v>
      </c>
      <c r="AA19" s="10" t="s">
        <v>34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>
      <c r="A20" s="11">
        <v>4</v>
      </c>
      <c r="B20" s="8"/>
      <c r="C20" s="8"/>
      <c r="D20" s="8" t="s">
        <v>34</v>
      </c>
      <c r="E20" s="8" t="s">
        <v>34</v>
      </c>
      <c r="F20" s="8" t="s">
        <v>34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34</v>
      </c>
      <c r="U20" s="8" t="s">
        <v>34</v>
      </c>
      <c r="V20" s="8" t="s">
        <v>34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 t="s">
        <v>35</v>
      </c>
      <c r="AP20" s="8" t="s">
        <v>35</v>
      </c>
      <c r="AQ20" s="8" t="s">
        <v>36</v>
      </c>
      <c r="AR20" s="8" t="s">
        <v>36</v>
      </c>
      <c r="AS20" s="461"/>
      <c r="AT20" s="462"/>
      <c r="AU20" s="462"/>
      <c r="AV20" s="462"/>
      <c r="AW20" s="462"/>
      <c r="AX20" s="462"/>
      <c r="AY20" s="462"/>
      <c r="AZ20" s="462"/>
      <c r="BA20" s="463"/>
    </row>
    <row r="21" spans="1:53">
      <c r="A21" s="6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5"/>
      <c r="AT21" s="5"/>
      <c r="AU21" s="5"/>
      <c r="AV21" s="5"/>
      <c r="AW21" s="5"/>
      <c r="AX21" s="5"/>
      <c r="AY21" s="5"/>
      <c r="AZ21" s="5"/>
      <c r="BA21" s="5"/>
    </row>
    <row r="22" spans="1:53">
      <c r="A22" s="5"/>
      <c r="B22" s="5"/>
      <c r="C22" s="5"/>
      <c r="D22" s="8" t="s">
        <v>130</v>
      </c>
      <c r="E22" s="5"/>
      <c r="F22" s="5"/>
      <c r="G22" s="5"/>
      <c r="H22" s="5"/>
      <c r="I22" s="5"/>
      <c r="J22" s="5"/>
      <c r="K22" s="8" t="s">
        <v>34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 t="s">
        <v>35</v>
      </c>
      <c r="X22" s="5"/>
      <c r="Y22" s="5"/>
      <c r="Z22" s="5"/>
      <c r="AA22" s="5"/>
      <c r="AB22" s="5"/>
      <c r="AC22" s="5"/>
      <c r="AD22" s="1"/>
      <c r="AE22" s="5"/>
      <c r="AF22" s="8" t="s">
        <v>36</v>
      </c>
      <c r="AG22" s="1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>
      <c r="A23" s="5"/>
      <c r="B23" s="477" t="s">
        <v>131</v>
      </c>
      <c r="C23" s="477"/>
      <c r="D23" s="477"/>
      <c r="E23" s="477"/>
      <c r="F23" s="477"/>
      <c r="G23" s="5"/>
      <c r="H23" s="5"/>
      <c r="I23" s="5" t="s">
        <v>103</v>
      </c>
      <c r="J23" s="5"/>
      <c r="K23" s="5"/>
      <c r="L23" s="5"/>
      <c r="M23" s="5"/>
      <c r="N23" s="5"/>
      <c r="O23" s="5"/>
      <c r="P23" s="5"/>
      <c r="Q23" s="5"/>
      <c r="R23" s="478" t="s">
        <v>85</v>
      </c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7" t="s">
        <v>40</v>
      </c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</row>
    <row r="24" spans="1:53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1"/>
      <c r="AU24" s="1"/>
      <c r="AV24" s="1"/>
      <c r="AW24" s="1"/>
      <c r="AX24" s="1"/>
      <c r="AY24" s="1"/>
      <c r="AZ24" s="1"/>
      <c r="BA24" s="1"/>
    </row>
    <row r="25" spans="1:53" ht="15" customHeight="1">
      <c r="A25" s="1"/>
      <c r="B25" s="1"/>
      <c r="C25" s="1"/>
      <c r="D25" s="1"/>
      <c r="E25" s="1"/>
      <c r="F25" s="3" t="s">
        <v>100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64" t="s">
        <v>101</v>
      </c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1"/>
      <c r="AN25" s="465" t="s">
        <v>102</v>
      </c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</row>
    <row r="26" spans="1:53" ht="66" customHeight="1">
      <c r="A26" s="456" t="s">
        <v>42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8"/>
      <c r="N26" s="469" t="s">
        <v>43</v>
      </c>
      <c r="O26" s="469"/>
      <c r="P26" s="469" t="s">
        <v>44</v>
      </c>
      <c r="Q26" s="469"/>
      <c r="R26" s="466" t="s">
        <v>45</v>
      </c>
      <c r="S26" s="470"/>
      <c r="T26" s="467"/>
      <c r="U26" s="186"/>
      <c r="V26" s="466" t="s">
        <v>46</v>
      </c>
      <c r="W26" s="470"/>
      <c r="X26" s="467"/>
      <c r="Y26" s="466" t="s">
        <v>37</v>
      </c>
      <c r="Z26" s="467"/>
      <c r="AA26" s="466" t="s">
        <v>103</v>
      </c>
      <c r="AB26" s="467"/>
      <c r="AC26" s="466" t="s">
        <v>47</v>
      </c>
      <c r="AD26" s="467"/>
      <c r="AE26" s="466" t="s">
        <v>104</v>
      </c>
      <c r="AF26" s="467"/>
      <c r="AG26" s="466" t="s">
        <v>40</v>
      </c>
      <c r="AH26" s="467"/>
      <c r="AI26" s="466" t="s">
        <v>39</v>
      </c>
      <c r="AJ26" s="467"/>
      <c r="AK26" s="468" t="s">
        <v>48</v>
      </c>
      <c r="AL26" s="468"/>
      <c r="AM26" s="188"/>
      <c r="AN26" s="489" t="s">
        <v>49</v>
      </c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90" t="s">
        <v>86</v>
      </c>
      <c r="BA26" s="491"/>
    </row>
    <row r="27" spans="1:53" ht="15" customHeight="1">
      <c r="A27" s="471"/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3"/>
      <c r="N27" s="474"/>
      <c r="O27" s="474"/>
      <c r="P27" s="474"/>
      <c r="Q27" s="474"/>
      <c r="R27" s="461"/>
      <c r="S27" s="462"/>
      <c r="T27" s="463"/>
      <c r="U27" s="187"/>
      <c r="V27" s="456">
        <v>1</v>
      </c>
      <c r="W27" s="457"/>
      <c r="X27" s="458"/>
      <c r="Y27" s="461"/>
      <c r="Z27" s="463"/>
      <c r="AA27" s="461"/>
      <c r="AB27" s="463"/>
      <c r="AC27" s="461"/>
      <c r="AD27" s="463"/>
      <c r="AE27" s="461"/>
      <c r="AF27" s="463"/>
      <c r="AG27" s="461"/>
      <c r="AH27" s="463"/>
      <c r="AI27" s="461"/>
      <c r="AJ27" s="463"/>
      <c r="AK27" s="461">
        <v>52</v>
      </c>
      <c r="AL27" s="463"/>
      <c r="AM27" s="187"/>
      <c r="AN27" s="475" t="s">
        <v>51</v>
      </c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>
        <v>8</v>
      </c>
      <c r="BA27" s="475"/>
    </row>
    <row r="28" spans="1:53">
      <c r="A28" s="461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3"/>
      <c r="N28" s="474"/>
      <c r="O28" s="474"/>
      <c r="P28" s="476"/>
      <c r="Q28" s="476"/>
      <c r="R28" s="461"/>
      <c r="S28" s="462"/>
      <c r="T28" s="463"/>
      <c r="U28" s="187"/>
      <c r="V28" s="461">
        <v>2</v>
      </c>
      <c r="W28" s="462"/>
      <c r="X28" s="463"/>
      <c r="Y28" s="461"/>
      <c r="Z28" s="463"/>
      <c r="AA28" s="461"/>
      <c r="AB28" s="463"/>
      <c r="AC28" s="461"/>
      <c r="AD28" s="463"/>
      <c r="AE28" s="461"/>
      <c r="AF28" s="463"/>
      <c r="AG28" s="461"/>
      <c r="AH28" s="463"/>
      <c r="AI28" s="461"/>
      <c r="AJ28" s="463"/>
      <c r="AK28" s="461">
        <v>52</v>
      </c>
      <c r="AL28" s="463"/>
      <c r="AM28" s="187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</row>
    <row r="29" spans="1:53">
      <c r="A29" s="471"/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3"/>
      <c r="N29" s="474"/>
      <c r="O29" s="474"/>
      <c r="P29" s="476"/>
      <c r="Q29" s="476"/>
      <c r="R29" s="461"/>
      <c r="S29" s="462"/>
      <c r="T29" s="463"/>
      <c r="U29" s="187"/>
      <c r="V29" s="461">
        <v>3</v>
      </c>
      <c r="W29" s="462"/>
      <c r="X29" s="463"/>
      <c r="Y29" s="461"/>
      <c r="Z29" s="463"/>
      <c r="AA29" s="461"/>
      <c r="AB29" s="463"/>
      <c r="AC29" s="461"/>
      <c r="AD29" s="463"/>
      <c r="AE29" s="461"/>
      <c r="AF29" s="463"/>
      <c r="AG29" s="461"/>
      <c r="AH29" s="463"/>
      <c r="AI29" s="461"/>
      <c r="AJ29" s="463"/>
      <c r="AK29" s="461">
        <v>52</v>
      </c>
      <c r="AL29" s="463"/>
      <c r="AM29" s="187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</row>
    <row r="30" spans="1:53">
      <c r="A30" s="486"/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8"/>
      <c r="N30" s="474"/>
      <c r="O30" s="474"/>
      <c r="P30" s="476"/>
      <c r="Q30" s="476"/>
      <c r="R30" s="461"/>
      <c r="S30" s="462"/>
      <c r="T30" s="463"/>
      <c r="U30" s="187"/>
      <c r="V30" s="461">
        <v>4</v>
      </c>
      <c r="W30" s="462"/>
      <c r="X30" s="463"/>
      <c r="Y30" s="461"/>
      <c r="Z30" s="463"/>
      <c r="AA30" s="461"/>
      <c r="AB30" s="463"/>
      <c r="AC30" s="461"/>
      <c r="AD30" s="463"/>
      <c r="AE30" s="461"/>
      <c r="AF30" s="463"/>
      <c r="AG30" s="461"/>
      <c r="AH30" s="463"/>
      <c r="AI30" s="461"/>
      <c r="AJ30" s="463"/>
      <c r="AK30" s="461">
        <v>43</v>
      </c>
      <c r="AL30" s="463"/>
      <c r="AM30" s="187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</row>
    <row r="31" spans="1:53">
      <c r="A31" s="481"/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3"/>
      <c r="N31" s="474"/>
      <c r="O31" s="474"/>
      <c r="P31" s="484"/>
      <c r="Q31" s="484"/>
      <c r="R31" s="479"/>
      <c r="S31" s="485"/>
      <c r="T31" s="480"/>
      <c r="U31" s="187"/>
      <c r="V31" s="479" t="s">
        <v>50</v>
      </c>
      <c r="W31" s="485"/>
      <c r="X31" s="480"/>
      <c r="Y31" s="479"/>
      <c r="Z31" s="480"/>
      <c r="AA31" s="479"/>
      <c r="AB31" s="480"/>
      <c r="AC31" s="479"/>
      <c r="AD31" s="480"/>
      <c r="AE31" s="479"/>
      <c r="AF31" s="480"/>
      <c r="AG31" s="479"/>
      <c r="AH31" s="480"/>
      <c r="AI31" s="479"/>
      <c r="AJ31" s="480"/>
      <c r="AK31" s="479">
        <f>SUM(AK27:AK30)</f>
        <v>199</v>
      </c>
      <c r="AL31" s="480"/>
      <c r="AM31" s="187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</row>
  </sheetData>
  <mergeCells count="110">
    <mergeCell ref="AG29:AH29"/>
    <mergeCell ref="AN31:AY31"/>
    <mergeCell ref="AZ31:BA31"/>
    <mergeCell ref="AU23:BA23"/>
    <mergeCell ref="AJ23:AT23"/>
    <mergeCell ref="AK31:AL31"/>
    <mergeCell ref="AN30:AY30"/>
    <mergeCell ref="AZ30:BA30"/>
    <mergeCell ref="AN29:AY29"/>
    <mergeCell ref="AZ29:BA29"/>
    <mergeCell ref="AI29:AJ29"/>
    <mergeCell ref="AK30:AL30"/>
    <mergeCell ref="AN26:AY26"/>
    <mergeCell ref="AZ26:BA26"/>
    <mergeCell ref="AZ27:BA28"/>
    <mergeCell ref="AC28:AD28"/>
    <mergeCell ref="B23:F23"/>
    <mergeCell ref="R23:AB23"/>
    <mergeCell ref="AC23:AI23"/>
    <mergeCell ref="AA31:AB31"/>
    <mergeCell ref="AC31:AD31"/>
    <mergeCell ref="AE31:AF31"/>
    <mergeCell ref="AG31:AH31"/>
    <mergeCell ref="AI31:AJ31"/>
    <mergeCell ref="A31:M31"/>
    <mergeCell ref="N31:O31"/>
    <mergeCell ref="AI30:AJ30"/>
    <mergeCell ref="P31:Q31"/>
    <mergeCell ref="R31:T31"/>
    <mergeCell ref="V31:X31"/>
    <mergeCell ref="Y31:Z31"/>
    <mergeCell ref="A30:M30"/>
    <mergeCell ref="N30:O30"/>
    <mergeCell ref="P30:Q30"/>
    <mergeCell ref="R30:T30"/>
    <mergeCell ref="AE30:AF30"/>
    <mergeCell ref="AG30:AH30"/>
    <mergeCell ref="AC29:AD29"/>
    <mergeCell ref="AE29:AF29"/>
    <mergeCell ref="AN27:AY28"/>
    <mergeCell ref="AI28:AJ28"/>
    <mergeCell ref="AK28:AL28"/>
    <mergeCell ref="A28:M28"/>
    <mergeCell ref="N28:O28"/>
    <mergeCell ref="V30:X30"/>
    <mergeCell ref="Y30:Z30"/>
    <mergeCell ref="AA30:AB30"/>
    <mergeCell ref="AC30:AD30"/>
    <mergeCell ref="AE28:AF28"/>
    <mergeCell ref="AG28:AH28"/>
    <mergeCell ref="AK29:AL29"/>
    <mergeCell ref="A29:M29"/>
    <mergeCell ref="N29:O29"/>
    <mergeCell ref="P29:Q29"/>
    <mergeCell ref="R29:T29"/>
    <mergeCell ref="V29:X29"/>
    <mergeCell ref="Y29:Z29"/>
    <mergeCell ref="AA29:AB29"/>
    <mergeCell ref="P28:Q28"/>
    <mergeCell ref="R28:T28"/>
    <mergeCell ref="V28:X28"/>
    <mergeCell ref="Y28:Z28"/>
    <mergeCell ref="AA28:AB28"/>
    <mergeCell ref="AE26:AF26"/>
    <mergeCell ref="AG26:AH26"/>
    <mergeCell ref="V27:X27"/>
    <mergeCell ref="Y27:Z27"/>
    <mergeCell ref="AA27:AB27"/>
    <mergeCell ref="AC27:AD27"/>
    <mergeCell ref="AI26:AJ26"/>
    <mergeCell ref="AK26:AL26"/>
    <mergeCell ref="A26:M26"/>
    <mergeCell ref="N26:O26"/>
    <mergeCell ref="P26:Q26"/>
    <mergeCell ref="R26:T26"/>
    <mergeCell ref="V26:X26"/>
    <mergeCell ref="Y26:Z26"/>
    <mergeCell ref="AA26:AB26"/>
    <mergeCell ref="AC26:AD26"/>
    <mergeCell ref="AE27:AF27"/>
    <mergeCell ref="AG27:AH27"/>
    <mergeCell ref="AI27:AJ27"/>
    <mergeCell ref="AK27:AL27"/>
    <mergeCell ref="A27:M27"/>
    <mergeCell ref="N27:O27"/>
    <mergeCell ref="P27:Q27"/>
    <mergeCell ref="R27:T27"/>
    <mergeCell ref="AS20:BA20"/>
    <mergeCell ref="V25:AL25"/>
    <mergeCell ref="AN25:BA25"/>
    <mergeCell ref="AB15:AF15"/>
    <mergeCell ref="AG15:AJ15"/>
    <mergeCell ref="AK15:AN15"/>
    <mergeCell ref="AO15:AS15"/>
    <mergeCell ref="AT15:AW15"/>
    <mergeCell ref="AX15:BA15"/>
    <mergeCell ref="D4:I4"/>
    <mergeCell ref="H6:M6"/>
    <mergeCell ref="A7:E7"/>
    <mergeCell ref="F7:K7"/>
    <mergeCell ref="W12:Z12"/>
    <mergeCell ref="W13:Z13"/>
    <mergeCell ref="B15:F15"/>
    <mergeCell ref="G15:J15"/>
    <mergeCell ref="K15:N15"/>
    <mergeCell ref="O15:R15"/>
    <mergeCell ref="S15:W15"/>
    <mergeCell ref="X15:AA15"/>
    <mergeCell ref="J10:M10"/>
    <mergeCell ref="J12:K12"/>
  </mergeCells>
  <phoneticPr fontId="8" type="noConversion"/>
  <printOptions horizontalCentered="1" verticalCentered="1"/>
  <pageMargins left="0.51181102362204722" right="0.51181102362204722" top="0.15748031496062992" bottom="0.74803149606299213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06"/>
  <sheetViews>
    <sheetView view="pageBreakPreview" topLeftCell="A57" zoomScaleSheetLayoutView="100" workbookViewId="0">
      <selection activeCell="O79" sqref="O79"/>
    </sheetView>
  </sheetViews>
  <sheetFormatPr defaultRowHeight="12.75"/>
  <cols>
    <col min="1" max="1" width="1.85546875" style="46" customWidth="1"/>
    <col min="2" max="2" width="3.7109375" style="46" customWidth="1"/>
    <col min="3" max="3" width="37.28515625" style="46" customWidth="1"/>
    <col min="4" max="4" width="5" style="46" customWidth="1"/>
    <col min="5" max="5" width="5.5703125" style="46" customWidth="1"/>
    <col min="6" max="6" width="4.42578125" style="46" customWidth="1"/>
    <col min="7" max="7" width="5.5703125" style="46" customWidth="1"/>
    <col min="8" max="8" width="5.28515625" style="46" customWidth="1"/>
    <col min="9" max="9" width="6.7109375" style="46" customWidth="1"/>
    <col min="10" max="10" width="5.28515625" style="46" customWidth="1"/>
    <col min="11" max="11" width="5" style="46" customWidth="1"/>
    <col min="12" max="12" width="3.85546875" style="46" customWidth="1"/>
    <col min="13" max="13" width="5" style="46" customWidth="1"/>
    <col min="14" max="14" width="5.140625" style="46" customWidth="1"/>
    <col min="15" max="22" width="4.140625" style="46" customWidth="1"/>
    <col min="23" max="16384" width="9.140625" style="46"/>
  </cols>
  <sheetData>
    <row r="1" spans="2:22" ht="18.75" customHeight="1">
      <c r="B1" s="514" t="s">
        <v>95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6"/>
    </row>
    <row r="2" spans="2:22" ht="15.75" customHeight="1">
      <c r="B2" s="517"/>
      <c r="C2" s="520" t="s">
        <v>122</v>
      </c>
      <c r="D2" s="523" t="s">
        <v>54</v>
      </c>
      <c r="E2" s="523"/>
      <c r="F2" s="524"/>
      <c r="G2" s="525" t="s">
        <v>55</v>
      </c>
      <c r="H2" s="528" t="s">
        <v>78</v>
      </c>
      <c r="I2" s="531" t="s">
        <v>56</v>
      </c>
      <c r="J2" s="534" t="s">
        <v>57</v>
      </c>
      <c r="K2" s="534"/>
      <c r="L2" s="534"/>
      <c r="M2" s="534"/>
      <c r="N2" s="508" t="s">
        <v>80</v>
      </c>
      <c r="O2" s="425" t="s">
        <v>82</v>
      </c>
      <c r="P2" s="422"/>
      <c r="Q2" s="422"/>
      <c r="R2" s="422"/>
      <c r="S2" s="422"/>
      <c r="T2" s="422"/>
      <c r="U2" s="422"/>
      <c r="V2" s="423"/>
    </row>
    <row r="3" spans="2:22" ht="15.75" customHeight="1">
      <c r="B3" s="518"/>
      <c r="C3" s="521"/>
      <c r="D3" s="508" t="s">
        <v>74</v>
      </c>
      <c r="E3" s="508" t="s">
        <v>79</v>
      </c>
      <c r="F3" s="511" t="s">
        <v>58</v>
      </c>
      <c r="G3" s="526"/>
      <c r="H3" s="529"/>
      <c r="I3" s="532"/>
      <c r="J3" s="508" t="s">
        <v>77</v>
      </c>
      <c r="K3" s="508" t="s">
        <v>59</v>
      </c>
      <c r="L3" s="508" t="s">
        <v>75</v>
      </c>
      <c r="M3" s="508" t="s">
        <v>76</v>
      </c>
      <c r="N3" s="512"/>
      <c r="O3" s="30">
        <v>1</v>
      </c>
      <c r="P3" s="31">
        <v>2</v>
      </c>
      <c r="Q3" s="29">
        <v>3</v>
      </c>
      <c r="R3" s="18">
        <v>4</v>
      </c>
      <c r="S3" s="30">
        <v>5</v>
      </c>
      <c r="T3" s="31">
        <v>6</v>
      </c>
      <c r="U3" s="29">
        <v>7</v>
      </c>
      <c r="V3" s="31">
        <v>8</v>
      </c>
    </row>
    <row r="4" spans="2:22" ht="15.75" customHeight="1">
      <c r="B4" s="518"/>
      <c r="C4" s="521"/>
      <c r="D4" s="509"/>
      <c r="E4" s="509"/>
      <c r="F4" s="512"/>
      <c r="G4" s="526"/>
      <c r="H4" s="529"/>
      <c r="I4" s="532"/>
      <c r="J4" s="509"/>
      <c r="K4" s="509"/>
      <c r="L4" s="509"/>
      <c r="M4" s="509"/>
      <c r="N4" s="509"/>
      <c r="O4" s="424"/>
      <c r="P4" s="420"/>
      <c r="Q4" s="420"/>
      <c r="R4" s="420"/>
      <c r="S4" s="420"/>
      <c r="T4" s="420"/>
      <c r="U4" s="420"/>
      <c r="V4" s="421"/>
    </row>
    <row r="5" spans="2:22" ht="15.75" customHeight="1">
      <c r="B5" s="519"/>
      <c r="C5" s="522"/>
      <c r="D5" s="510"/>
      <c r="E5" s="510"/>
      <c r="F5" s="513"/>
      <c r="G5" s="527"/>
      <c r="H5" s="530"/>
      <c r="I5" s="533"/>
      <c r="J5" s="510"/>
      <c r="K5" s="510"/>
      <c r="L5" s="510"/>
      <c r="M5" s="510"/>
      <c r="N5" s="513"/>
      <c r="O5" s="403"/>
      <c r="P5" s="404"/>
      <c r="Q5" s="405"/>
      <c r="R5" s="406"/>
      <c r="S5" s="403"/>
      <c r="T5" s="404"/>
      <c r="U5" s="405"/>
      <c r="V5" s="407"/>
    </row>
    <row r="6" spans="2:22">
      <c r="B6" s="26">
        <v>1</v>
      </c>
      <c r="C6" s="20">
        <v>2</v>
      </c>
      <c r="D6" s="20">
        <v>3</v>
      </c>
      <c r="E6" s="20">
        <v>4</v>
      </c>
      <c r="F6" s="21">
        <v>5</v>
      </c>
      <c r="G6" s="22">
        <v>6</v>
      </c>
      <c r="H6" s="23">
        <v>7</v>
      </c>
      <c r="I6" s="24">
        <v>8</v>
      </c>
      <c r="J6" s="20">
        <v>9</v>
      </c>
      <c r="K6" s="20">
        <v>10</v>
      </c>
      <c r="L6" s="20">
        <v>11</v>
      </c>
      <c r="M6" s="20">
        <v>12</v>
      </c>
      <c r="N6" s="21">
        <v>13</v>
      </c>
      <c r="O6" s="26">
        <v>14</v>
      </c>
      <c r="P6" s="27">
        <v>15</v>
      </c>
      <c r="Q6" s="24">
        <v>16</v>
      </c>
      <c r="R6" s="21">
        <v>17</v>
      </c>
      <c r="S6" s="26">
        <v>18</v>
      </c>
      <c r="T6" s="27">
        <v>19</v>
      </c>
      <c r="U6" s="24">
        <v>20</v>
      </c>
      <c r="V6" s="27">
        <v>21</v>
      </c>
    </row>
    <row r="7" spans="2:22" ht="17.25" customHeight="1" thickBot="1">
      <c r="B7" s="223"/>
      <c r="C7" s="496" t="s">
        <v>92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7"/>
    </row>
    <row r="8" spans="2:22" ht="29.25" customHeight="1" thickBot="1">
      <c r="B8" s="492" t="s">
        <v>106</v>
      </c>
      <c r="C8" s="493"/>
      <c r="D8" s="493"/>
      <c r="E8" s="493"/>
      <c r="F8" s="494"/>
      <c r="G8" s="239">
        <f t="shared" ref="G8:V8" si="0">SUM(G9:G14)</f>
        <v>27</v>
      </c>
      <c r="H8" s="239">
        <f t="shared" si="0"/>
        <v>810</v>
      </c>
      <c r="I8" s="239">
        <f t="shared" si="0"/>
        <v>90</v>
      </c>
      <c r="J8" s="239">
        <f t="shared" si="0"/>
        <v>20</v>
      </c>
      <c r="K8" s="239">
        <f t="shared" si="0"/>
        <v>24</v>
      </c>
      <c r="L8" s="239">
        <f t="shared" si="0"/>
        <v>0</v>
      </c>
      <c r="M8" s="239">
        <f t="shared" si="0"/>
        <v>46</v>
      </c>
      <c r="N8" s="239">
        <f t="shared" si="0"/>
        <v>720</v>
      </c>
      <c r="O8" s="239">
        <f t="shared" si="0"/>
        <v>30</v>
      </c>
      <c r="P8" s="239">
        <f t="shared" si="0"/>
        <v>30</v>
      </c>
      <c r="Q8" s="239">
        <f t="shared" si="0"/>
        <v>10</v>
      </c>
      <c r="R8" s="239">
        <f t="shared" si="0"/>
        <v>20</v>
      </c>
      <c r="S8" s="239">
        <f t="shared" si="0"/>
        <v>0</v>
      </c>
      <c r="T8" s="239">
        <f t="shared" si="0"/>
        <v>0</v>
      </c>
      <c r="U8" s="239">
        <f t="shared" si="0"/>
        <v>0</v>
      </c>
      <c r="V8" s="239">
        <f t="shared" si="0"/>
        <v>0</v>
      </c>
    </row>
    <row r="9" spans="2:22" ht="14.25" customHeight="1">
      <c r="B9" s="231">
        <v>1</v>
      </c>
      <c r="C9" s="232" t="s">
        <v>67</v>
      </c>
      <c r="D9" s="178"/>
      <c r="E9" s="178">
        <v>2</v>
      </c>
      <c r="F9" s="233"/>
      <c r="G9" s="204">
        <v>3</v>
      </c>
      <c r="H9" s="211">
        <f t="shared" ref="H9:H14" si="1">G9*30</f>
        <v>90</v>
      </c>
      <c r="I9" s="234">
        <v>10</v>
      </c>
      <c r="J9" s="202">
        <v>4</v>
      </c>
      <c r="K9" s="441">
        <v>6</v>
      </c>
      <c r="L9" s="202"/>
      <c r="M9" s="202"/>
      <c r="N9" s="235">
        <f t="shared" ref="N9:N14" si="2">H9-I9</f>
        <v>80</v>
      </c>
      <c r="O9" s="236"/>
      <c r="P9" s="237">
        <v>10</v>
      </c>
      <c r="Q9" s="238"/>
      <c r="R9" s="203"/>
      <c r="S9" s="236"/>
      <c r="T9" s="237"/>
      <c r="U9" s="238"/>
      <c r="V9" s="237"/>
    </row>
    <row r="10" spans="2:22" ht="23.25" customHeight="1">
      <c r="B10" s="231">
        <v>2</v>
      </c>
      <c r="C10" s="412" t="s">
        <v>68</v>
      </c>
      <c r="D10" s="178"/>
      <c r="E10" s="178">
        <v>2</v>
      </c>
      <c r="F10" s="260"/>
      <c r="G10" s="204">
        <v>3</v>
      </c>
      <c r="H10" s="211">
        <f t="shared" si="1"/>
        <v>90</v>
      </c>
      <c r="I10" s="234">
        <v>10</v>
      </c>
      <c r="J10" s="202">
        <v>4</v>
      </c>
      <c r="K10" s="441"/>
      <c r="L10" s="202"/>
      <c r="M10" s="202">
        <v>6</v>
      </c>
      <c r="N10" s="235">
        <f t="shared" si="2"/>
        <v>80</v>
      </c>
      <c r="O10" s="236"/>
      <c r="P10" s="237">
        <v>10</v>
      </c>
      <c r="Q10" s="238"/>
      <c r="R10" s="203"/>
      <c r="S10" s="236"/>
      <c r="T10" s="237"/>
      <c r="U10" s="238"/>
      <c r="V10" s="237"/>
    </row>
    <row r="11" spans="2:22" ht="14.25" customHeight="1">
      <c r="B11" s="231">
        <v>3</v>
      </c>
      <c r="C11" s="232" t="s">
        <v>111</v>
      </c>
      <c r="D11" s="178"/>
      <c r="E11" s="178">
        <v>1</v>
      </c>
      <c r="F11" s="260"/>
      <c r="G11" s="204">
        <v>3</v>
      </c>
      <c r="H11" s="211">
        <f t="shared" si="1"/>
        <v>90</v>
      </c>
      <c r="I11" s="234">
        <v>10</v>
      </c>
      <c r="J11" s="202">
        <v>4</v>
      </c>
      <c r="K11" s="441">
        <v>6</v>
      </c>
      <c r="L11" s="202"/>
      <c r="M11" s="202"/>
      <c r="N11" s="235">
        <f t="shared" si="2"/>
        <v>80</v>
      </c>
      <c r="O11" s="236">
        <v>10</v>
      </c>
      <c r="P11" s="237"/>
      <c r="Q11" s="238"/>
      <c r="R11" s="203"/>
      <c r="S11" s="236"/>
      <c r="T11" s="237"/>
      <c r="U11" s="238"/>
      <c r="V11" s="237"/>
    </row>
    <row r="12" spans="2:22" ht="14.25" customHeight="1">
      <c r="B12" s="231">
        <v>4</v>
      </c>
      <c r="C12" s="232" t="s">
        <v>69</v>
      </c>
      <c r="D12" s="178"/>
      <c r="E12" s="178">
        <v>1</v>
      </c>
      <c r="F12" s="260"/>
      <c r="G12" s="204">
        <v>3</v>
      </c>
      <c r="H12" s="211">
        <f t="shared" si="1"/>
        <v>90</v>
      </c>
      <c r="I12" s="234">
        <v>10</v>
      </c>
      <c r="J12" s="202">
        <v>4</v>
      </c>
      <c r="K12" s="441">
        <v>6</v>
      </c>
      <c r="L12" s="202"/>
      <c r="M12" s="202"/>
      <c r="N12" s="235">
        <f t="shared" si="2"/>
        <v>80</v>
      </c>
      <c r="O12" s="236">
        <v>10</v>
      </c>
      <c r="P12" s="237"/>
      <c r="Q12" s="238"/>
      <c r="R12" s="203"/>
      <c r="S12" s="236"/>
      <c r="T12" s="237"/>
      <c r="U12" s="238"/>
      <c r="V12" s="237"/>
    </row>
    <row r="13" spans="2:22" ht="14.25" customHeight="1">
      <c r="B13" s="231">
        <v>5</v>
      </c>
      <c r="C13" s="232" t="s">
        <v>71</v>
      </c>
      <c r="D13" s="178"/>
      <c r="E13" s="178">
        <v>4</v>
      </c>
      <c r="F13" s="260"/>
      <c r="G13" s="204">
        <v>3</v>
      </c>
      <c r="H13" s="211">
        <f t="shared" si="1"/>
        <v>90</v>
      </c>
      <c r="I13" s="234">
        <v>10</v>
      </c>
      <c r="J13" s="202">
        <v>4</v>
      </c>
      <c r="K13" s="441">
        <v>6</v>
      </c>
      <c r="L13" s="202"/>
      <c r="M13" s="202"/>
      <c r="N13" s="235">
        <f t="shared" si="2"/>
        <v>80</v>
      </c>
      <c r="O13" s="236"/>
      <c r="P13" s="237"/>
      <c r="Q13" s="238"/>
      <c r="R13" s="203">
        <v>10</v>
      </c>
      <c r="S13" s="236"/>
      <c r="T13" s="237"/>
      <c r="U13" s="238"/>
      <c r="V13" s="237"/>
    </row>
    <row r="14" spans="2:22" ht="15.75" customHeight="1" thickBot="1">
      <c r="B14" s="231">
        <v>6</v>
      </c>
      <c r="C14" s="28" t="s">
        <v>94</v>
      </c>
      <c r="D14" s="51">
        <v>4</v>
      </c>
      <c r="E14" s="51" t="s">
        <v>89</v>
      </c>
      <c r="F14" s="260"/>
      <c r="G14" s="53">
        <v>12</v>
      </c>
      <c r="H14" s="211">
        <f t="shared" si="1"/>
        <v>360</v>
      </c>
      <c r="I14" s="234">
        <v>40</v>
      </c>
      <c r="J14" s="56"/>
      <c r="K14" s="442"/>
      <c r="L14" s="56"/>
      <c r="M14" s="56">
        <v>40</v>
      </c>
      <c r="N14" s="235">
        <f t="shared" si="2"/>
        <v>320</v>
      </c>
      <c r="O14" s="58">
        <v>10</v>
      </c>
      <c r="P14" s="59">
        <v>10</v>
      </c>
      <c r="Q14" s="60">
        <v>10</v>
      </c>
      <c r="R14" s="61">
        <v>10</v>
      </c>
      <c r="S14" s="58"/>
      <c r="T14" s="59"/>
      <c r="U14" s="60"/>
      <c r="V14" s="59"/>
    </row>
    <row r="15" spans="2:22" ht="24.75" customHeight="1" thickBot="1">
      <c r="B15" s="492" t="s">
        <v>93</v>
      </c>
      <c r="C15" s="493"/>
      <c r="D15" s="493"/>
      <c r="E15" s="493"/>
      <c r="F15" s="494"/>
      <c r="G15" s="218">
        <f t="shared" ref="G15:V15" si="3">SUM(G16:G42)</f>
        <v>3</v>
      </c>
      <c r="H15" s="218">
        <f t="shared" si="3"/>
        <v>90</v>
      </c>
      <c r="I15" s="218">
        <f t="shared" si="3"/>
        <v>0</v>
      </c>
      <c r="J15" s="218">
        <f t="shared" si="3"/>
        <v>0</v>
      </c>
      <c r="K15" s="218">
        <f t="shared" si="3"/>
        <v>0</v>
      </c>
      <c r="L15" s="218">
        <f t="shared" si="3"/>
        <v>0</v>
      </c>
      <c r="M15" s="218">
        <f t="shared" si="3"/>
        <v>0</v>
      </c>
      <c r="N15" s="218">
        <f t="shared" si="3"/>
        <v>0</v>
      </c>
      <c r="O15" s="218">
        <f t="shared" si="3"/>
        <v>0</v>
      </c>
      <c r="P15" s="218">
        <f t="shared" si="3"/>
        <v>0</v>
      </c>
      <c r="Q15" s="218">
        <f t="shared" si="3"/>
        <v>0</v>
      </c>
      <c r="R15" s="218">
        <f t="shared" si="3"/>
        <v>0</v>
      </c>
      <c r="S15" s="218">
        <f t="shared" si="3"/>
        <v>0</v>
      </c>
      <c r="T15" s="218">
        <f t="shared" si="3"/>
        <v>0</v>
      </c>
      <c r="U15" s="218">
        <f t="shared" si="3"/>
        <v>0</v>
      </c>
      <c r="V15" s="218">
        <f t="shared" si="3"/>
        <v>0</v>
      </c>
    </row>
    <row r="16" spans="2:22" ht="14.25" customHeight="1">
      <c r="B16" s="157">
        <v>1</v>
      </c>
      <c r="C16" s="250"/>
      <c r="D16" s="147"/>
      <c r="E16" s="147"/>
      <c r="F16" s="158"/>
      <c r="G16" s="251"/>
      <c r="H16" s="54">
        <f t="shared" ref="H16:H42" si="4">G16*30</f>
        <v>0</v>
      </c>
      <c r="I16" s="159"/>
      <c r="J16" s="156"/>
      <c r="K16" s="156"/>
      <c r="L16" s="156"/>
      <c r="M16" s="156"/>
      <c r="N16" s="160"/>
      <c r="O16" s="263"/>
      <c r="P16" s="253"/>
      <c r="Q16" s="252"/>
      <c r="R16" s="264"/>
      <c r="S16" s="263"/>
      <c r="T16" s="253"/>
      <c r="U16" s="252"/>
      <c r="V16" s="253"/>
    </row>
    <row r="17" spans="2:22" ht="14.25" customHeight="1">
      <c r="B17" s="71">
        <v>2</v>
      </c>
      <c r="C17" s="64"/>
      <c r="D17" s="65"/>
      <c r="E17" s="65"/>
      <c r="F17" s="66"/>
      <c r="G17" s="67"/>
      <c r="H17" s="54">
        <f t="shared" si="4"/>
        <v>0</v>
      </c>
      <c r="I17" s="68"/>
      <c r="J17" s="69"/>
      <c r="K17" s="69"/>
      <c r="L17" s="69"/>
      <c r="M17" s="69"/>
      <c r="N17" s="70"/>
      <c r="O17" s="89"/>
      <c r="P17" s="76"/>
      <c r="Q17" s="75"/>
      <c r="R17" s="90"/>
      <c r="S17" s="89"/>
      <c r="T17" s="76"/>
      <c r="U17" s="75"/>
      <c r="V17" s="76"/>
    </row>
    <row r="18" spans="2:22" ht="14.25" customHeight="1">
      <c r="B18" s="71">
        <v>3</v>
      </c>
      <c r="C18" s="64"/>
      <c r="D18" s="69"/>
      <c r="E18" s="65"/>
      <c r="F18" s="66"/>
      <c r="G18" s="67"/>
      <c r="H18" s="54">
        <f t="shared" si="4"/>
        <v>0</v>
      </c>
      <c r="I18" s="68"/>
      <c r="J18" s="69"/>
      <c r="K18" s="69"/>
      <c r="L18" s="69"/>
      <c r="M18" s="69"/>
      <c r="N18" s="70"/>
      <c r="O18" s="89"/>
      <c r="P18" s="76"/>
      <c r="Q18" s="75"/>
      <c r="R18" s="90"/>
      <c r="S18" s="89"/>
      <c r="T18" s="76"/>
      <c r="U18" s="75"/>
      <c r="V18" s="76"/>
    </row>
    <row r="19" spans="2:22" ht="14.25" customHeight="1">
      <c r="B19" s="71">
        <v>4</v>
      </c>
      <c r="C19" s="64"/>
      <c r="D19" s="65"/>
      <c r="E19" s="65"/>
      <c r="F19" s="66"/>
      <c r="G19" s="67"/>
      <c r="H19" s="54">
        <f t="shared" si="4"/>
        <v>0</v>
      </c>
      <c r="I19" s="68"/>
      <c r="J19" s="69"/>
      <c r="K19" s="69"/>
      <c r="L19" s="69"/>
      <c r="M19" s="69"/>
      <c r="N19" s="70"/>
      <c r="O19" s="89"/>
      <c r="P19" s="76"/>
      <c r="Q19" s="75"/>
      <c r="R19" s="90"/>
      <c r="S19" s="89"/>
      <c r="T19" s="76"/>
      <c r="U19" s="75"/>
      <c r="V19" s="76"/>
    </row>
    <row r="20" spans="2:22" ht="14.25" customHeight="1">
      <c r="B20" s="71">
        <v>5</v>
      </c>
      <c r="C20" s="64"/>
      <c r="D20" s="65"/>
      <c r="E20" s="65"/>
      <c r="F20" s="66"/>
      <c r="G20" s="67"/>
      <c r="H20" s="54">
        <f t="shared" si="4"/>
        <v>0</v>
      </c>
      <c r="I20" s="77"/>
      <c r="J20" s="69"/>
      <c r="K20" s="69"/>
      <c r="L20" s="69"/>
      <c r="M20" s="69"/>
      <c r="N20" s="78"/>
      <c r="O20" s="89"/>
      <c r="P20" s="76"/>
      <c r="Q20" s="75"/>
      <c r="R20" s="90"/>
      <c r="S20" s="89"/>
      <c r="T20" s="76"/>
      <c r="U20" s="75"/>
      <c r="V20" s="76"/>
    </row>
    <row r="21" spans="2:22" ht="14.25" customHeight="1">
      <c r="B21" s="71">
        <v>6</v>
      </c>
      <c r="C21" s="64"/>
      <c r="D21" s="65"/>
      <c r="E21" s="65"/>
      <c r="F21" s="79"/>
      <c r="G21" s="67"/>
      <c r="H21" s="54">
        <f t="shared" si="4"/>
        <v>0</v>
      </c>
      <c r="I21" s="77"/>
      <c r="J21" s="69"/>
      <c r="K21" s="69"/>
      <c r="L21" s="69"/>
      <c r="M21" s="69"/>
      <c r="N21" s="78"/>
      <c r="O21" s="89"/>
      <c r="P21" s="76"/>
      <c r="Q21" s="75"/>
      <c r="R21" s="90"/>
      <c r="S21" s="89"/>
      <c r="T21" s="76"/>
      <c r="U21" s="75"/>
      <c r="V21" s="76"/>
    </row>
    <row r="22" spans="2:22" s="87" customFormat="1" ht="14.25" customHeight="1">
      <c r="B22" s="71">
        <v>7</v>
      </c>
      <c r="C22" s="32"/>
      <c r="D22" s="80"/>
      <c r="E22" s="32"/>
      <c r="F22" s="81"/>
      <c r="G22" s="82"/>
      <c r="H22" s="54">
        <f t="shared" si="4"/>
        <v>0</v>
      </c>
      <c r="I22" s="83"/>
      <c r="J22" s="80"/>
      <c r="K22" s="80"/>
      <c r="L22" s="32"/>
      <c r="M22" s="32"/>
      <c r="N22" s="84"/>
      <c r="O22" s="265"/>
      <c r="P22" s="266"/>
      <c r="Q22" s="267"/>
      <c r="R22" s="268"/>
      <c r="S22" s="265"/>
      <c r="T22" s="266"/>
      <c r="U22" s="267"/>
      <c r="V22" s="269"/>
    </row>
    <row r="23" spans="2:22" s="87" customFormat="1" ht="14.25" customHeight="1">
      <c r="B23" s="71">
        <v>8</v>
      </c>
      <c r="C23" s="64"/>
      <c r="D23" s="65"/>
      <c r="E23" s="65"/>
      <c r="F23" s="79"/>
      <c r="G23" s="67"/>
      <c r="H23" s="54">
        <f t="shared" si="4"/>
        <v>0</v>
      </c>
      <c r="I23" s="77"/>
      <c r="J23" s="69"/>
      <c r="K23" s="69"/>
      <c r="L23" s="69"/>
      <c r="M23" s="69"/>
      <c r="N23" s="78"/>
      <c r="O23" s="89"/>
      <c r="P23" s="76"/>
      <c r="Q23" s="75"/>
      <c r="R23" s="90"/>
      <c r="S23" s="89"/>
      <c r="T23" s="76"/>
      <c r="U23" s="75"/>
      <c r="V23" s="76"/>
    </row>
    <row r="24" spans="2:22" s="87" customFormat="1" ht="14.25" customHeight="1">
      <c r="B24" s="71">
        <v>9</v>
      </c>
      <c r="C24" s="64"/>
      <c r="D24" s="65"/>
      <c r="E24" s="65"/>
      <c r="F24" s="79"/>
      <c r="G24" s="67"/>
      <c r="H24" s="54">
        <f t="shared" si="4"/>
        <v>0</v>
      </c>
      <c r="I24" s="77"/>
      <c r="J24" s="69"/>
      <c r="K24" s="69"/>
      <c r="L24" s="69"/>
      <c r="M24" s="69"/>
      <c r="N24" s="78"/>
      <c r="O24" s="89"/>
      <c r="P24" s="76"/>
      <c r="Q24" s="75"/>
      <c r="R24" s="90"/>
      <c r="S24" s="89"/>
      <c r="T24" s="76"/>
      <c r="U24" s="75"/>
      <c r="V24" s="76"/>
    </row>
    <row r="25" spans="2:22" ht="14.25" customHeight="1">
      <c r="B25" s="71">
        <v>10</v>
      </c>
      <c r="C25" s="64"/>
      <c r="D25" s="65"/>
      <c r="E25" s="65"/>
      <c r="F25" s="79"/>
      <c r="G25" s="67"/>
      <c r="H25" s="54">
        <f t="shared" si="4"/>
        <v>0</v>
      </c>
      <c r="I25" s="77"/>
      <c r="J25" s="69"/>
      <c r="K25" s="69"/>
      <c r="L25" s="69"/>
      <c r="M25" s="69"/>
      <c r="N25" s="78"/>
      <c r="O25" s="89"/>
      <c r="P25" s="76"/>
      <c r="Q25" s="75"/>
      <c r="R25" s="90"/>
      <c r="S25" s="89"/>
      <c r="T25" s="76"/>
      <c r="U25" s="75"/>
      <c r="V25" s="76"/>
    </row>
    <row r="26" spans="2:22" ht="14.25" customHeight="1">
      <c r="B26" s="71">
        <v>11</v>
      </c>
      <c r="C26" s="64"/>
      <c r="D26" s="65"/>
      <c r="E26" s="65"/>
      <c r="F26" s="79"/>
      <c r="G26" s="67"/>
      <c r="H26" s="54">
        <f t="shared" si="4"/>
        <v>0</v>
      </c>
      <c r="I26" s="77"/>
      <c r="J26" s="69"/>
      <c r="K26" s="69"/>
      <c r="L26" s="69"/>
      <c r="M26" s="69"/>
      <c r="N26" s="78"/>
      <c r="O26" s="89"/>
      <c r="P26" s="76"/>
      <c r="Q26" s="75"/>
      <c r="R26" s="90"/>
      <c r="S26" s="89"/>
      <c r="T26" s="76"/>
      <c r="U26" s="75"/>
      <c r="V26" s="76"/>
    </row>
    <row r="27" spans="2:22" ht="14.25" customHeight="1">
      <c r="B27" s="71">
        <v>12</v>
      </c>
      <c r="C27" s="64"/>
      <c r="D27" s="65"/>
      <c r="E27" s="65"/>
      <c r="F27" s="79"/>
      <c r="G27" s="67"/>
      <c r="H27" s="54">
        <f t="shared" si="4"/>
        <v>0</v>
      </c>
      <c r="I27" s="77"/>
      <c r="J27" s="69"/>
      <c r="K27" s="69"/>
      <c r="L27" s="69"/>
      <c r="M27" s="69"/>
      <c r="N27" s="78"/>
      <c r="O27" s="89"/>
      <c r="P27" s="76"/>
      <c r="Q27" s="75"/>
      <c r="R27" s="90"/>
      <c r="S27" s="89"/>
      <c r="T27" s="76"/>
      <c r="U27" s="75"/>
      <c r="V27" s="76"/>
    </row>
    <row r="28" spans="2:22" ht="14.25" customHeight="1">
      <c r="B28" s="71">
        <v>13</v>
      </c>
      <c r="C28" s="64"/>
      <c r="D28" s="65"/>
      <c r="E28" s="65"/>
      <c r="F28" s="79"/>
      <c r="G28" s="67"/>
      <c r="H28" s="54">
        <f t="shared" si="4"/>
        <v>0</v>
      </c>
      <c r="I28" s="77"/>
      <c r="J28" s="69"/>
      <c r="K28" s="69"/>
      <c r="L28" s="69"/>
      <c r="M28" s="69"/>
      <c r="N28" s="78"/>
      <c r="O28" s="89"/>
      <c r="P28" s="76"/>
      <c r="Q28" s="75"/>
      <c r="R28" s="90"/>
      <c r="S28" s="89"/>
      <c r="T28" s="76"/>
      <c r="U28" s="75"/>
      <c r="V28" s="76"/>
    </row>
    <row r="29" spans="2:22" ht="14.25" customHeight="1">
      <c r="B29" s="71">
        <v>14</v>
      </c>
      <c r="C29" s="64"/>
      <c r="D29" s="65"/>
      <c r="E29" s="65"/>
      <c r="F29" s="79"/>
      <c r="G29" s="67"/>
      <c r="H29" s="54">
        <f t="shared" si="4"/>
        <v>0</v>
      </c>
      <c r="I29" s="77"/>
      <c r="J29" s="69"/>
      <c r="K29" s="69"/>
      <c r="L29" s="69"/>
      <c r="M29" s="69"/>
      <c r="N29" s="78"/>
      <c r="O29" s="89"/>
      <c r="P29" s="76"/>
      <c r="Q29" s="75"/>
      <c r="R29" s="90"/>
      <c r="S29" s="89"/>
      <c r="T29" s="76"/>
      <c r="U29" s="75"/>
      <c r="V29" s="76"/>
    </row>
    <row r="30" spans="2:22" ht="14.25" customHeight="1">
      <c r="B30" s="71">
        <v>15</v>
      </c>
      <c r="C30" s="64"/>
      <c r="D30" s="65"/>
      <c r="E30" s="65"/>
      <c r="F30" s="79"/>
      <c r="G30" s="67"/>
      <c r="H30" s="54">
        <f t="shared" si="4"/>
        <v>0</v>
      </c>
      <c r="I30" s="77"/>
      <c r="J30" s="69"/>
      <c r="K30" s="69"/>
      <c r="L30" s="69"/>
      <c r="M30" s="69"/>
      <c r="N30" s="78"/>
      <c r="O30" s="89"/>
      <c r="P30" s="76"/>
      <c r="Q30" s="75"/>
      <c r="R30" s="90"/>
      <c r="S30" s="89"/>
      <c r="T30" s="76"/>
      <c r="U30" s="75"/>
      <c r="V30" s="76"/>
    </row>
    <row r="31" spans="2:22" s="88" customFormat="1" ht="14.25" customHeight="1">
      <c r="B31" s="71">
        <v>16</v>
      </c>
      <c r="C31" s="64"/>
      <c r="D31" s="65"/>
      <c r="E31" s="65"/>
      <c r="F31" s="79"/>
      <c r="G31" s="67"/>
      <c r="H31" s="54">
        <f t="shared" si="4"/>
        <v>0</v>
      </c>
      <c r="I31" s="77"/>
      <c r="J31" s="69"/>
      <c r="K31" s="69"/>
      <c r="L31" s="69"/>
      <c r="M31" s="69"/>
      <c r="N31" s="78"/>
      <c r="O31" s="89"/>
      <c r="P31" s="76"/>
      <c r="Q31" s="75"/>
      <c r="R31" s="90"/>
      <c r="S31" s="89"/>
      <c r="T31" s="76"/>
      <c r="U31" s="75"/>
      <c r="V31" s="76"/>
    </row>
    <row r="32" spans="2:22" ht="14.25" customHeight="1">
      <c r="B32" s="71">
        <v>17</v>
      </c>
      <c r="C32" s="64"/>
      <c r="D32" s="65"/>
      <c r="E32" s="65"/>
      <c r="F32" s="79"/>
      <c r="G32" s="67"/>
      <c r="H32" s="54">
        <f t="shared" si="4"/>
        <v>0</v>
      </c>
      <c r="I32" s="77"/>
      <c r="J32" s="69"/>
      <c r="K32" s="69"/>
      <c r="L32" s="69"/>
      <c r="M32" s="69"/>
      <c r="N32" s="78"/>
      <c r="O32" s="89"/>
      <c r="P32" s="76"/>
      <c r="Q32" s="75"/>
      <c r="R32" s="90"/>
      <c r="S32" s="89"/>
      <c r="T32" s="76"/>
      <c r="U32" s="75"/>
      <c r="V32" s="76"/>
    </row>
    <row r="33" spans="2:22" ht="14.25" customHeight="1">
      <c r="B33" s="71">
        <v>18</v>
      </c>
      <c r="C33" s="64"/>
      <c r="D33" s="65"/>
      <c r="E33" s="65"/>
      <c r="F33" s="79"/>
      <c r="G33" s="67"/>
      <c r="H33" s="54">
        <f t="shared" si="4"/>
        <v>0</v>
      </c>
      <c r="I33" s="77"/>
      <c r="J33" s="69"/>
      <c r="K33" s="69"/>
      <c r="L33" s="69"/>
      <c r="M33" s="69"/>
      <c r="N33" s="78"/>
      <c r="O33" s="89"/>
      <c r="P33" s="76"/>
      <c r="Q33" s="75"/>
      <c r="R33" s="90"/>
      <c r="S33" s="89"/>
      <c r="T33" s="76"/>
      <c r="U33" s="75"/>
      <c r="V33" s="76"/>
    </row>
    <row r="34" spans="2:22" s="87" customFormat="1" ht="14.25" customHeight="1">
      <c r="B34" s="71">
        <v>19</v>
      </c>
      <c r="C34" s="64"/>
      <c r="D34" s="65"/>
      <c r="E34" s="65"/>
      <c r="F34" s="79"/>
      <c r="G34" s="67"/>
      <c r="H34" s="54">
        <f t="shared" si="4"/>
        <v>0</v>
      </c>
      <c r="I34" s="77"/>
      <c r="J34" s="69"/>
      <c r="K34" s="69"/>
      <c r="L34" s="69"/>
      <c r="M34" s="69"/>
      <c r="N34" s="78"/>
      <c r="O34" s="89"/>
      <c r="P34" s="76"/>
      <c r="Q34" s="75"/>
      <c r="R34" s="90"/>
      <c r="S34" s="89"/>
      <c r="T34" s="76"/>
      <c r="U34" s="75"/>
      <c r="V34" s="76"/>
    </row>
    <row r="35" spans="2:22" ht="14.25" customHeight="1">
      <c r="B35" s="71">
        <v>20</v>
      </c>
      <c r="C35" s="64"/>
      <c r="D35" s="65"/>
      <c r="E35" s="65"/>
      <c r="F35" s="79"/>
      <c r="G35" s="67"/>
      <c r="H35" s="54">
        <f t="shared" si="4"/>
        <v>0</v>
      </c>
      <c r="I35" s="77"/>
      <c r="J35" s="69"/>
      <c r="K35" s="69"/>
      <c r="L35" s="69"/>
      <c r="M35" s="69"/>
      <c r="N35" s="78"/>
      <c r="O35" s="89"/>
      <c r="P35" s="76"/>
      <c r="Q35" s="75"/>
      <c r="R35" s="90"/>
      <c r="S35" s="89"/>
      <c r="T35" s="76"/>
      <c r="U35" s="75"/>
      <c r="V35" s="76"/>
    </row>
    <row r="36" spans="2:22" ht="14.25" customHeight="1">
      <c r="B36" s="71">
        <v>21</v>
      </c>
      <c r="C36" s="64"/>
      <c r="D36" s="65"/>
      <c r="E36" s="65"/>
      <c r="F36" s="79"/>
      <c r="G36" s="67"/>
      <c r="H36" s="54">
        <f t="shared" si="4"/>
        <v>0</v>
      </c>
      <c r="I36" s="77"/>
      <c r="J36" s="69"/>
      <c r="K36" s="69"/>
      <c r="L36" s="69"/>
      <c r="M36" s="69"/>
      <c r="N36" s="78"/>
      <c r="O36" s="89"/>
      <c r="P36" s="76"/>
      <c r="Q36" s="75"/>
      <c r="R36" s="90"/>
      <c r="S36" s="89"/>
      <c r="T36" s="76"/>
      <c r="U36" s="75"/>
      <c r="V36" s="76"/>
    </row>
    <row r="37" spans="2:22" ht="14.25" customHeight="1">
      <c r="B37" s="71">
        <v>22</v>
      </c>
      <c r="C37" s="64"/>
      <c r="D37" s="65"/>
      <c r="E37" s="65"/>
      <c r="F37" s="79"/>
      <c r="G37" s="67"/>
      <c r="H37" s="54">
        <f t="shared" si="4"/>
        <v>0</v>
      </c>
      <c r="I37" s="77"/>
      <c r="J37" s="69"/>
      <c r="K37" s="69"/>
      <c r="L37" s="69"/>
      <c r="M37" s="69"/>
      <c r="N37" s="78"/>
      <c r="O37" s="89"/>
      <c r="P37" s="76"/>
      <c r="Q37" s="75"/>
      <c r="R37" s="90"/>
      <c r="S37" s="89"/>
      <c r="T37" s="76"/>
      <c r="U37" s="75"/>
      <c r="V37" s="76"/>
    </row>
    <row r="38" spans="2:22" ht="14.25" customHeight="1">
      <c r="B38" s="71">
        <v>23</v>
      </c>
      <c r="C38" s="64"/>
      <c r="D38" s="65"/>
      <c r="E38" s="65"/>
      <c r="F38" s="79"/>
      <c r="G38" s="67"/>
      <c r="H38" s="54">
        <f t="shared" si="4"/>
        <v>0</v>
      </c>
      <c r="I38" s="77"/>
      <c r="J38" s="69"/>
      <c r="K38" s="69"/>
      <c r="L38" s="69"/>
      <c r="M38" s="69"/>
      <c r="N38" s="78"/>
      <c r="O38" s="89"/>
      <c r="P38" s="76"/>
      <c r="Q38" s="75"/>
      <c r="R38" s="90"/>
      <c r="S38" s="89"/>
      <c r="T38" s="76"/>
      <c r="U38" s="75"/>
      <c r="V38" s="76"/>
    </row>
    <row r="39" spans="2:22" ht="14.25" customHeight="1">
      <c r="B39" s="71">
        <v>24</v>
      </c>
      <c r="C39" s="32"/>
      <c r="D39" s="32"/>
      <c r="E39" s="32"/>
      <c r="F39" s="85"/>
      <c r="G39" s="82"/>
      <c r="H39" s="54">
        <f t="shared" si="4"/>
        <v>0</v>
      </c>
      <c r="I39" s="83"/>
      <c r="J39" s="80"/>
      <c r="K39" s="80"/>
      <c r="L39" s="32"/>
      <c r="M39" s="32"/>
      <c r="N39" s="84"/>
      <c r="O39" s="89"/>
      <c r="P39" s="76"/>
      <c r="Q39" s="75"/>
      <c r="R39" s="90"/>
      <c r="S39" s="89"/>
      <c r="T39" s="76"/>
      <c r="U39" s="75"/>
      <c r="V39" s="76"/>
    </row>
    <row r="40" spans="2:22" ht="14.25" customHeight="1">
      <c r="B40" s="71">
        <v>25</v>
      </c>
      <c r="C40" s="91"/>
      <c r="D40" s="92"/>
      <c r="E40" s="92"/>
      <c r="F40" s="93"/>
      <c r="G40" s="94"/>
      <c r="H40" s="54">
        <f t="shared" si="4"/>
        <v>0</v>
      </c>
      <c r="I40" s="95"/>
      <c r="J40" s="96"/>
      <c r="K40" s="96"/>
      <c r="L40" s="96"/>
      <c r="M40" s="96"/>
      <c r="N40" s="97"/>
      <c r="O40" s="270"/>
      <c r="P40" s="271"/>
      <c r="Q40" s="272"/>
      <c r="R40" s="273"/>
      <c r="S40" s="270"/>
      <c r="T40" s="271"/>
      <c r="U40" s="272"/>
      <c r="V40" s="271"/>
    </row>
    <row r="41" spans="2:22" ht="14.25" customHeight="1">
      <c r="B41" s="71">
        <v>26</v>
      </c>
      <c r="C41" s="98"/>
      <c r="D41" s="92"/>
      <c r="E41" s="92"/>
      <c r="F41" s="93"/>
      <c r="G41" s="94"/>
      <c r="H41" s="54"/>
      <c r="I41" s="95"/>
      <c r="J41" s="96"/>
      <c r="K41" s="96"/>
      <c r="L41" s="96"/>
      <c r="M41" s="96"/>
      <c r="N41" s="97"/>
      <c r="O41" s="270"/>
      <c r="P41" s="271"/>
      <c r="Q41" s="272"/>
      <c r="R41" s="273"/>
      <c r="S41" s="270"/>
      <c r="T41" s="271"/>
      <c r="U41" s="272"/>
      <c r="V41" s="271"/>
    </row>
    <row r="42" spans="2:22" ht="14.25" customHeight="1">
      <c r="B42" s="221">
        <v>27</v>
      </c>
      <c r="C42" s="91" t="s">
        <v>85</v>
      </c>
      <c r="D42" s="92"/>
      <c r="E42" s="92"/>
      <c r="F42" s="93"/>
      <c r="G42" s="94">
        <v>3</v>
      </c>
      <c r="H42" s="54">
        <f t="shared" si="4"/>
        <v>90</v>
      </c>
      <c r="I42" s="95"/>
      <c r="J42" s="96"/>
      <c r="K42" s="96"/>
      <c r="L42" s="96"/>
      <c r="M42" s="96"/>
      <c r="N42" s="97"/>
      <c r="O42" s="270"/>
      <c r="P42" s="271"/>
      <c r="Q42" s="272"/>
      <c r="R42" s="273"/>
      <c r="S42" s="270"/>
      <c r="T42" s="271"/>
      <c r="U42" s="272"/>
      <c r="V42" s="271"/>
    </row>
    <row r="43" spans="2:22" ht="0.75" customHeight="1">
      <c r="B43" s="222"/>
      <c r="C43" s="105"/>
      <c r="D43" s="105"/>
      <c r="E43" s="105"/>
      <c r="F43" s="106"/>
      <c r="G43" s="189">
        <f>SUM(G15:G42)</f>
        <v>6</v>
      </c>
      <c r="H43" s="62"/>
      <c r="I43" s="107"/>
      <c r="J43" s="108"/>
      <c r="K43" s="108"/>
      <c r="L43" s="108"/>
      <c r="M43" s="108"/>
      <c r="N43" s="109"/>
      <c r="O43" s="110"/>
      <c r="P43" s="111"/>
      <c r="Q43" s="112"/>
      <c r="R43" s="113"/>
      <c r="S43" s="114"/>
      <c r="T43" s="115"/>
      <c r="U43" s="112"/>
      <c r="V43" s="111"/>
    </row>
    <row r="44" spans="2:22" ht="19.5" customHeight="1" thickBot="1">
      <c r="B44" s="495" t="s">
        <v>107</v>
      </c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7"/>
    </row>
    <row r="45" spans="2:22" ht="18" customHeight="1" thickBot="1">
      <c r="B45" s="498" t="s">
        <v>108</v>
      </c>
      <c r="C45" s="499"/>
      <c r="D45" s="499"/>
      <c r="E45" s="499"/>
      <c r="F45" s="500"/>
      <c r="G45" s="277">
        <v>60</v>
      </c>
      <c r="H45" s="393">
        <f>G45*30</f>
        <v>1800</v>
      </c>
      <c r="I45" s="217">
        <v>110</v>
      </c>
      <c r="J45" s="217">
        <v>44</v>
      </c>
      <c r="K45" s="217">
        <v>66</v>
      </c>
      <c r="L45" s="217"/>
      <c r="M45" s="217"/>
      <c r="N45" s="217">
        <v>1210</v>
      </c>
      <c r="O45" s="217"/>
      <c r="P45" s="217"/>
      <c r="Q45" s="277">
        <v>30</v>
      </c>
      <c r="R45" s="277">
        <v>30</v>
      </c>
      <c r="S45" s="277">
        <v>30</v>
      </c>
      <c r="T45" s="277">
        <v>30</v>
      </c>
      <c r="U45" s="277">
        <v>30</v>
      </c>
      <c r="V45" s="217"/>
    </row>
    <row r="46" spans="2:22" ht="14.25" customHeight="1" thickBot="1">
      <c r="B46" s="504" t="s">
        <v>110</v>
      </c>
      <c r="C46" s="505"/>
      <c r="D46" s="433"/>
      <c r="E46" s="434">
        <v>5</v>
      </c>
      <c r="F46" s="432"/>
      <c r="G46" s="277">
        <v>20</v>
      </c>
      <c r="H46" s="393">
        <f>G46*30</f>
        <v>600</v>
      </c>
      <c r="I46" s="284">
        <v>10</v>
      </c>
      <c r="J46" s="285">
        <v>4</v>
      </c>
      <c r="K46" s="285">
        <v>6</v>
      </c>
      <c r="L46" s="285"/>
      <c r="M46" s="285"/>
      <c r="N46" s="394">
        <v>110</v>
      </c>
      <c r="O46" s="286"/>
      <c r="P46" s="287"/>
      <c r="Q46" s="288">
        <v>10</v>
      </c>
      <c r="R46" s="289">
        <v>10</v>
      </c>
      <c r="S46" s="290">
        <v>10</v>
      </c>
      <c r="T46" s="291">
        <v>10</v>
      </c>
      <c r="U46" s="288">
        <v>10</v>
      </c>
      <c r="V46" s="287"/>
    </row>
    <row r="47" spans="2:22">
      <c r="B47" s="278">
        <v>1</v>
      </c>
      <c r="C47" s="64" t="s">
        <v>123</v>
      </c>
      <c r="D47" s="142"/>
      <c r="E47" s="142">
        <v>3</v>
      </c>
      <c r="F47" s="279"/>
      <c r="G47" s="143">
        <v>4</v>
      </c>
      <c r="H47" s="329">
        <f>G47*30</f>
        <v>120</v>
      </c>
      <c r="I47" s="234">
        <v>10</v>
      </c>
      <c r="J47" s="280">
        <v>4</v>
      </c>
      <c r="K47" s="280">
        <v>6</v>
      </c>
      <c r="L47" s="280"/>
      <c r="M47" s="280"/>
      <c r="N47" s="235">
        <f>H47-I47</f>
        <v>110</v>
      </c>
      <c r="O47" s="278"/>
      <c r="P47" s="281"/>
      <c r="Q47" s="282">
        <v>10</v>
      </c>
      <c r="R47" s="283"/>
      <c r="S47" s="278"/>
      <c r="T47" s="281"/>
      <c r="U47" s="282"/>
      <c r="V47" s="281"/>
    </row>
    <row r="48" spans="2:22">
      <c r="B48" s="71">
        <v>2</v>
      </c>
      <c r="C48" s="64" t="s">
        <v>123</v>
      </c>
      <c r="D48" s="66"/>
      <c r="E48" s="65">
        <v>4</v>
      </c>
      <c r="F48" s="179"/>
      <c r="G48" s="132">
        <v>4</v>
      </c>
      <c r="H48" s="54">
        <f t="shared" ref="H48:H63" si="5">G48*30</f>
        <v>120</v>
      </c>
      <c r="I48" s="234">
        <v>10</v>
      </c>
      <c r="J48" s="56">
        <v>4</v>
      </c>
      <c r="K48" s="56">
        <v>6</v>
      </c>
      <c r="L48" s="56"/>
      <c r="M48" s="56"/>
      <c r="N48" s="235">
        <f>H48-I48</f>
        <v>110</v>
      </c>
      <c r="O48" s="71"/>
      <c r="P48" s="72"/>
      <c r="Q48" s="73"/>
      <c r="R48" s="74">
        <v>10</v>
      </c>
      <c r="S48" s="71"/>
      <c r="T48" s="72"/>
      <c r="U48" s="75"/>
      <c r="V48" s="76"/>
    </row>
    <row r="49" spans="2:22">
      <c r="B49" s="219">
        <v>3</v>
      </c>
      <c r="C49" s="64" t="s">
        <v>123</v>
      </c>
      <c r="D49" s="178"/>
      <c r="E49" s="178">
        <v>5</v>
      </c>
      <c r="F49" s="220"/>
      <c r="G49" s="53">
        <v>4</v>
      </c>
      <c r="H49" s="54">
        <f t="shared" si="5"/>
        <v>120</v>
      </c>
      <c r="I49" s="234">
        <v>10</v>
      </c>
      <c r="J49" s="280">
        <v>4</v>
      </c>
      <c r="K49" s="280">
        <v>6</v>
      </c>
      <c r="L49" s="280"/>
      <c r="M49" s="280"/>
      <c r="N49" s="235">
        <f>H49-I49</f>
        <v>110</v>
      </c>
      <c r="O49" s="58"/>
      <c r="P49" s="59"/>
      <c r="Q49" s="60"/>
      <c r="R49" s="61"/>
      <c r="S49" s="58">
        <v>10</v>
      </c>
      <c r="T49" s="59"/>
      <c r="U49" s="60"/>
      <c r="V49" s="59"/>
    </row>
    <row r="50" spans="2:22" s="87" customFormat="1">
      <c r="B50" s="219">
        <v>4</v>
      </c>
      <c r="C50" s="64" t="s">
        <v>123</v>
      </c>
      <c r="D50" s="51"/>
      <c r="E50" s="51">
        <v>6</v>
      </c>
      <c r="F50" s="52"/>
      <c r="G50" s="53">
        <v>4</v>
      </c>
      <c r="H50" s="54">
        <f t="shared" si="5"/>
        <v>120</v>
      </c>
      <c r="I50" s="234">
        <v>10</v>
      </c>
      <c r="J50" s="56">
        <v>4</v>
      </c>
      <c r="K50" s="56">
        <v>6</v>
      </c>
      <c r="L50" s="56"/>
      <c r="M50" s="56"/>
      <c r="N50" s="235">
        <f>H50-I50</f>
        <v>110</v>
      </c>
      <c r="O50" s="58"/>
      <c r="P50" s="59"/>
      <c r="Q50" s="60"/>
      <c r="R50" s="61"/>
      <c r="S50" s="58"/>
      <c r="T50" s="59">
        <v>10</v>
      </c>
      <c r="U50" s="60"/>
      <c r="V50" s="226"/>
    </row>
    <row r="51" spans="2:22" s="87" customFormat="1">
      <c r="B51" s="219">
        <v>5</v>
      </c>
      <c r="C51" s="64" t="s">
        <v>123</v>
      </c>
      <c r="D51" s="51"/>
      <c r="E51" s="51">
        <v>7</v>
      </c>
      <c r="F51" s="52"/>
      <c r="G51" s="53">
        <v>4</v>
      </c>
      <c r="H51" s="54">
        <f t="shared" si="5"/>
        <v>120</v>
      </c>
      <c r="I51" s="234">
        <v>10</v>
      </c>
      <c r="J51" s="56">
        <v>4</v>
      </c>
      <c r="K51" s="56">
        <v>6</v>
      </c>
      <c r="L51" s="56"/>
      <c r="M51" s="56"/>
      <c r="N51" s="57">
        <f>H51-I51</f>
        <v>110</v>
      </c>
      <c r="O51" s="58"/>
      <c r="P51" s="59"/>
      <c r="Q51" s="60"/>
      <c r="R51" s="61"/>
      <c r="S51" s="58"/>
      <c r="T51" s="59"/>
      <c r="U51" s="60">
        <v>10</v>
      </c>
      <c r="V51" s="226"/>
    </row>
    <row r="52" spans="2:22" ht="13.5" thickBot="1">
      <c r="B52" s="219"/>
      <c r="C52" s="241"/>
      <c r="D52" s="242"/>
      <c r="E52" s="242"/>
      <c r="F52" s="243"/>
      <c r="G52" s="244"/>
      <c r="H52" s="330"/>
      <c r="I52" s="234"/>
      <c r="J52" s="280"/>
      <c r="K52" s="280"/>
      <c r="L52" s="280"/>
      <c r="M52" s="280"/>
      <c r="N52" s="235"/>
      <c r="O52" s="246"/>
      <c r="P52" s="247"/>
      <c r="Q52" s="248"/>
      <c r="R52" s="249"/>
      <c r="S52" s="246"/>
      <c r="T52" s="247"/>
      <c r="U52" s="248"/>
      <c r="V52" s="247"/>
    </row>
    <row r="53" spans="2:22" ht="15.75" customHeight="1" thickBot="1">
      <c r="B53" s="502" t="s">
        <v>109</v>
      </c>
      <c r="C53" s="503"/>
      <c r="D53" s="431"/>
      <c r="E53" s="435">
        <v>10</v>
      </c>
      <c r="F53" s="430"/>
      <c r="G53" s="392">
        <v>40</v>
      </c>
      <c r="H53" s="393">
        <f t="shared" si="5"/>
        <v>1200</v>
      </c>
      <c r="I53" s="426">
        <v>100</v>
      </c>
      <c r="J53" s="427">
        <v>40</v>
      </c>
      <c r="K53" s="427">
        <v>60</v>
      </c>
      <c r="L53" s="427"/>
      <c r="M53" s="427"/>
      <c r="N53" s="428">
        <v>1100</v>
      </c>
      <c r="O53" s="299"/>
      <c r="P53" s="300"/>
      <c r="Q53" s="301">
        <v>20</v>
      </c>
      <c r="R53" s="302">
        <v>20</v>
      </c>
      <c r="S53" s="303">
        <v>20</v>
      </c>
      <c r="T53" s="304">
        <v>20</v>
      </c>
      <c r="U53" s="301">
        <v>20</v>
      </c>
      <c r="V53" s="300"/>
    </row>
    <row r="54" spans="2:22" ht="12.75" customHeight="1">
      <c r="B54" s="334"/>
      <c r="C54" s="335" t="s">
        <v>91</v>
      </c>
      <c r="D54" s="335"/>
      <c r="E54" s="429">
        <v>3</v>
      </c>
      <c r="F54" s="337"/>
      <c r="G54" s="338">
        <v>4</v>
      </c>
      <c r="H54" s="329">
        <f t="shared" si="5"/>
        <v>120</v>
      </c>
      <c r="I54" s="234">
        <v>10</v>
      </c>
      <c r="J54" s="280">
        <v>4</v>
      </c>
      <c r="K54" s="280">
        <v>6</v>
      </c>
      <c r="L54" s="280"/>
      <c r="M54" s="280"/>
      <c r="N54" s="235">
        <f t="shared" ref="N54:N63" si="6">H54-I54</f>
        <v>110</v>
      </c>
      <c r="O54" s="342"/>
      <c r="P54" s="343"/>
      <c r="Q54" s="344">
        <v>10</v>
      </c>
      <c r="R54" s="345"/>
      <c r="S54" s="342"/>
      <c r="T54" s="343"/>
      <c r="U54" s="344"/>
      <c r="V54" s="346"/>
    </row>
    <row r="55" spans="2:22" ht="12.75" customHeight="1">
      <c r="B55" s="227"/>
      <c r="C55" s="33" t="s">
        <v>91</v>
      </c>
      <c r="D55" s="96"/>
      <c r="E55" s="96">
        <v>3</v>
      </c>
      <c r="F55" s="97"/>
      <c r="G55" s="137">
        <v>4</v>
      </c>
      <c r="H55" s="54">
        <f t="shared" si="5"/>
        <v>120</v>
      </c>
      <c r="I55" s="234">
        <v>10</v>
      </c>
      <c r="J55" s="280">
        <v>4</v>
      </c>
      <c r="K55" s="280">
        <v>6</v>
      </c>
      <c r="L55" s="280"/>
      <c r="M55" s="280"/>
      <c r="N55" s="235">
        <f t="shared" si="6"/>
        <v>110</v>
      </c>
      <c r="O55" s="141"/>
      <c r="P55" s="130"/>
      <c r="Q55" s="141">
        <v>10</v>
      </c>
      <c r="R55" s="130"/>
      <c r="S55" s="141"/>
      <c r="T55" s="130"/>
      <c r="U55" s="141"/>
      <c r="V55" s="130"/>
    </row>
    <row r="56" spans="2:22" ht="12.75" customHeight="1">
      <c r="B56" s="122"/>
      <c r="C56" s="34"/>
      <c r="D56" s="118"/>
      <c r="E56" s="128">
        <v>3</v>
      </c>
      <c r="F56" s="129"/>
      <c r="G56" s="120">
        <v>4</v>
      </c>
      <c r="H56" s="54">
        <f t="shared" si="5"/>
        <v>120</v>
      </c>
      <c r="I56" s="234">
        <v>10</v>
      </c>
      <c r="J56" s="280">
        <v>4</v>
      </c>
      <c r="K56" s="280">
        <v>6</v>
      </c>
      <c r="L56" s="280"/>
      <c r="M56" s="280"/>
      <c r="N56" s="235">
        <f t="shared" si="6"/>
        <v>110</v>
      </c>
      <c r="O56" s="125"/>
      <c r="P56" s="130"/>
      <c r="Q56" s="124">
        <v>10</v>
      </c>
      <c r="R56" s="131"/>
      <c r="S56" s="125"/>
      <c r="T56" s="130"/>
      <c r="U56" s="124"/>
      <c r="V56" s="123"/>
    </row>
    <row r="57" spans="2:22" ht="12.75" customHeight="1">
      <c r="B57" s="122"/>
      <c r="C57" s="19"/>
      <c r="D57" s="118"/>
      <c r="E57" s="128">
        <v>3</v>
      </c>
      <c r="F57" s="180"/>
      <c r="G57" s="137">
        <v>4</v>
      </c>
      <c r="H57" s="54">
        <f t="shared" si="5"/>
        <v>120</v>
      </c>
      <c r="I57" s="234">
        <v>10</v>
      </c>
      <c r="J57" s="280">
        <v>4</v>
      </c>
      <c r="K57" s="280">
        <v>6</v>
      </c>
      <c r="L57" s="280"/>
      <c r="M57" s="280"/>
      <c r="N57" s="235">
        <f t="shared" si="6"/>
        <v>110</v>
      </c>
      <c r="O57" s="141"/>
      <c r="P57" s="130"/>
      <c r="Q57" s="141">
        <v>10</v>
      </c>
      <c r="R57" s="130"/>
      <c r="S57" s="141"/>
      <c r="T57" s="130"/>
      <c r="U57" s="141"/>
      <c r="V57" s="130"/>
    </row>
    <row r="58" spans="2:22" ht="12.75" customHeight="1" thickBot="1">
      <c r="B58" s="347"/>
      <c r="C58" s="348"/>
      <c r="D58" s="349"/>
      <c r="E58" s="349">
        <v>3</v>
      </c>
      <c r="F58" s="350"/>
      <c r="G58" s="351">
        <v>4</v>
      </c>
      <c r="H58" s="330">
        <f t="shared" si="5"/>
        <v>120</v>
      </c>
      <c r="I58" s="395">
        <v>10</v>
      </c>
      <c r="J58" s="396">
        <v>4</v>
      </c>
      <c r="K58" s="396">
        <v>6</v>
      </c>
      <c r="L58" s="396"/>
      <c r="M58" s="396"/>
      <c r="N58" s="397">
        <f t="shared" si="6"/>
        <v>110</v>
      </c>
      <c r="O58" s="141"/>
      <c r="P58" s="353"/>
      <c r="Q58" s="354">
        <v>10</v>
      </c>
      <c r="R58" s="355"/>
      <c r="S58" s="352"/>
      <c r="T58" s="353"/>
      <c r="U58" s="354"/>
      <c r="V58" s="353"/>
    </row>
    <row r="59" spans="2:22" ht="12.75" customHeight="1">
      <c r="B59" s="278"/>
      <c r="C59" s="331"/>
      <c r="D59" s="142"/>
      <c r="E59" s="332">
        <v>4</v>
      </c>
      <c r="F59" s="333"/>
      <c r="G59" s="143">
        <v>4</v>
      </c>
      <c r="H59" s="211">
        <f t="shared" si="5"/>
        <v>120</v>
      </c>
      <c r="I59" s="398">
        <v>10</v>
      </c>
      <c r="J59" s="399">
        <v>4</v>
      </c>
      <c r="K59" s="399">
        <v>6</v>
      </c>
      <c r="L59" s="399"/>
      <c r="M59" s="399"/>
      <c r="N59" s="341">
        <f t="shared" si="6"/>
        <v>110</v>
      </c>
      <c r="O59" s="342"/>
      <c r="P59" s="224"/>
      <c r="Q59" s="293"/>
      <c r="R59" s="294">
        <v>10</v>
      </c>
      <c r="S59" s="292"/>
      <c r="T59" s="224"/>
      <c r="U59" s="293"/>
      <c r="V59" s="295"/>
    </row>
    <row r="60" spans="2:22" ht="12.75" customHeight="1">
      <c r="B60" s="122"/>
      <c r="C60" s="34"/>
      <c r="D60" s="118"/>
      <c r="E60" s="128">
        <v>4</v>
      </c>
      <c r="F60" s="129"/>
      <c r="G60" s="120">
        <v>4</v>
      </c>
      <c r="H60" s="54">
        <f t="shared" si="5"/>
        <v>120</v>
      </c>
      <c r="I60" s="234">
        <v>10</v>
      </c>
      <c r="J60" s="56">
        <v>4</v>
      </c>
      <c r="K60" s="56">
        <v>6</v>
      </c>
      <c r="L60" s="56"/>
      <c r="M60" s="56"/>
      <c r="N60" s="57">
        <f t="shared" si="6"/>
        <v>110</v>
      </c>
      <c r="O60" s="125"/>
      <c r="P60" s="130"/>
      <c r="Q60" s="124"/>
      <c r="R60" s="131">
        <v>10</v>
      </c>
      <c r="S60" s="125"/>
      <c r="T60" s="130"/>
      <c r="U60" s="124"/>
      <c r="V60" s="123"/>
    </row>
    <row r="61" spans="2:22" ht="12.75" customHeight="1">
      <c r="B61" s="122"/>
      <c r="C61" s="19"/>
      <c r="D61" s="118"/>
      <c r="E61" s="128">
        <v>4</v>
      </c>
      <c r="F61" s="129"/>
      <c r="G61" s="120">
        <v>4</v>
      </c>
      <c r="H61" s="54">
        <f t="shared" si="5"/>
        <v>120</v>
      </c>
      <c r="I61" s="234">
        <v>10</v>
      </c>
      <c r="J61" s="56">
        <v>4</v>
      </c>
      <c r="K61" s="56">
        <v>6</v>
      </c>
      <c r="L61" s="56"/>
      <c r="M61" s="56"/>
      <c r="N61" s="57">
        <f t="shared" si="6"/>
        <v>110</v>
      </c>
      <c r="O61" s="125"/>
      <c r="P61" s="130"/>
      <c r="Q61" s="124"/>
      <c r="R61" s="131">
        <v>10</v>
      </c>
      <c r="S61" s="125"/>
      <c r="T61" s="130"/>
      <c r="U61" s="124"/>
      <c r="V61" s="123"/>
    </row>
    <row r="62" spans="2:22" ht="12.75" customHeight="1">
      <c r="B62" s="122"/>
      <c r="C62" s="34"/>
      <c r="D62" s="118"/>
      <c r="E62" s="128">
        <v>4</v>
      </c>
      <c r="F62" s="129"/>
      <c r="G62" s="120">
        <v>4</v>
      </c>
      <c r="H62" s="54">
        <f t="shared" si="5"/>
        <v>120</v>
      </c>
      <c r="I62" s="234">
        <v>10</v>
      </c>
      <c r="J62" s="56">
        <v>4</v>
      </c>
      <c r="K62" s="56">
        <v>6</v>
      </c>
      <c r="L62" s="56"/>
      <c r="M62" s="56"/>
      <c r="N62" s="57">
        <f t="shared" si="6"/>
        <v>110</v>
      </c>
      <c r="O62" s="125"/>
      <c r="P62" s="130"/>
      <c r="Q62" s="124"/>
      <c r="R62" s="131">
        <v>10</v>
      </c>
      <c r="S62" s="125"/>
      <c r="T62" s="130"/>
      <c r="U62" s="124"/>
      <c r="V62" s="123"/>
    </row>
    <row r="63" spans="2:22" ht="12.75" customHeight="1" thickBot="1">
      <c r="B63" s="225"/>
      <c r="C63" s="356"/>
      <c r="D63" s="128"/>
      <c r="E63" s="128">
        <v>4</v>
      </c>
      <c r="F63" s="129"/>
      <c r="G63" s="137">
        <v>4</v>
      </c>
      <c r="H63" s="194">
        <f t="shared" si="5"/>
        <v>120</v>
      </c>
      <c r="I63" s="234">
        <v>10</v>
      </c>
      <c r="J63" s="56">
        <v>4</v>
      </c>
      <c r="K63" s="56">
        <v>6</v>
      </c>
      <c r="L63" s="56"/>
      <c r="M63" s="56"/>
      <c r="N63" s="57">
        <f t="shared" si="6"/>
        <v>110</v>
      </c>
      <c r="O63" s="141"/>
      <c r="P63" s="130"/>
      <c r="Q63" s="209"/>
      <c r="R63" s="131">
        <v>10</v>
      </c>
      <c r="S63" s="141"/>
      <c r="T63" s="130"/>
      <c r="U63" s="209"/>
      <c r="V63" s="130"/>
    </row>
    <row r="64" spans="2:22" ht="12.75" customHeight="1">
      <c r="B64" s="360"/>
      <c r="C64" s="361"/>
      <c r="D64" s="362"/>
      <c r="E64" s="363">
        <v>5</v>
      </c>
      <c r="F64" s="364"/>
      <c r="G64" s="338">
        <v>4</v>
      </c>
      <c r="H64" s="329">
        <f t="shared" ref="H64:H78" si="7">G64*30</f>
        <v>120</v>
      </c>
      <c r="I64" s="398">
        <v>10</v>
      </c>
      <c r="J64" s="399">
        <v>4</v>
      </c>
      <c r="K64" s="399">
        <v>6</v>
      </c>
      <c r="L64" s="399"/>
      <c r="M64" s="399"/>
      <c r="N64" s="341">
        <f t="shared" ref="N64:N78" si="8">H64-I64</f>
        <v>110</v>
      </c>
      <c r="O64" s="342"/>
      <c r="P64" s="343"/>
      <c r="Q64" s="344"/>
      <c r="R64" s="345"/>
      <c r="S64" s="342">
        <v>10</v>
      </c>
      <c r="T64" s="343"/>
      <c r="U64" s="344"/>
      <c r="V64" s="346"/>
    </row>
    <row r="65" spans="2:22" ht="12.75" customHeight="1">
      <c r="B65" s="122"/>
      <c r="C65" s="35"/>
      <c r="D65" s="142"/>
      <c r="E65" s="118">
        <v>5</v>
      </c>
      <c r="F65" s="181"/>
      <c r="G65" s="120">
        <v>4</v>
      </c>
      <c r="H65" s="54">
        <f t="shared" si="7"/>
        <v>120</v>
      </c>
      <c r="I65" s="234">
        <v>10</v>
      </c>
      <c r="J65" s="56">
        <v>4</v>
      </c>
      <c r="K65" s="56">
        <v>6</v>
      </c>
      <c r="L65" s="56"/>
      <c r="M65" s="56"/>
      <c r="N65" s="57">
        <f t="shared" si="8"/>
        <v>110</v>
      </c>
      <c r="O65" s="125"/>
      <c r="P65" s="130"/>
      <c r="Q65" s="124"/>
      <c r="R65" s="131"/>
      <c r="S65" s="125">
        <v>10</v>
      </c>
      <c r="T65" s="130"/>
      <c r="U65" s="124"/>
      <c r="V65" s="123"/>
    </row>
    <row r="66" spans="2:22" ht="12.75" customHeight="1">
      <c r="B66" s="71"/>
      <c r="C66" s="146"/>
      <c r="D66" s="147"/>
      <c r="E66" s="147">
        <v>5</v>
      </c>
      <c r="F66" s="148"/>
      <c r="G66" s="120">
        <v>4</v>
      </c>
      <c r="H66" s="54">
        <f t="shared" si="7"/>
        <v>120</v>
      </c>
      <c r="I66" s="234">
        <v>10</v>
      </c>
      <c r="J66" s="56">
        <v>4</v>
      </c>
      <c r="K66" s="56">
        <v>6</v>
      </c>
      <c r="L66" s="56"/>
      <c r="M66" s="56"/>
      <c r="N66" s="57">
        <f t="shared" si="8"/>
        <v>110</v>
      </c>
      <c r="O66" s="152"/>
      <c r="P66" s="153"/>
      <c r="Q66" s="73"/>
      <c r="R66" s="154"/>
      <c r="S66" s="71">
        <v>10</v>
      </c>
      <c r="T66" s="153"/>
      <c r="U66" s="75"/>
      <c r="V66" s="76"/>
    </row>
    <row r="67" spans="2:22" ht="12.75" customHeight="1">
      <c r="B67" s="71"/>
      <c r="C67" s="37"/>
      <c r="D67" s="39"/>
      <c r="E67" s="39">
        <v>5</v>
      </c>
      <c r="F67" s="40"/>
      <c r="G67" s="120">
        <v>4</v>
      </c>
      <c r="H67" s="54">
        <f t="shared" si="7"/>
        <v>120</v>
      </c>
      <c r="I67" s="234">
        <v>10</v>
      </c>
      <c r="J67" s="56">
        <v>4</v>
      </c>
      <c r="K67" s="56">
        <v>6</v>
      </c>
      <c r="L67" s="56"/>
      <c r="M67" s="56"/>
      <c r="N67" s="57">
        <f t="shared" si="8"/>
        <v>110</v>
      </c>
      <c r="O67" s="38"/>
      <c r="P67" s="153"/>
      <c r="Q67" s="73"/>
      <c r="R67" s="154"/>
      <c r="S67" s="71">
        <v>10</v>
      </c>
      <c r="T67" s="153"/>
      <c r="U67" s="75"/>
      <c r="V67" s="76"/>
    </row>
    <row r="68" spans="2:22" ht="12.75" customHeight="1" thickBot="1">
      <c r="B68" s="365"/>
      <c r="C68" s="366"/>
      <c r="D68" s="367"/>
      <c r="E68" s="367">
        <v>5</v>
      </c>
      <c r="F68" s="368"/>
      <c r="G68" s="137">
        <v>4</v>
      </c>
      <c r="H68" s="194">
        <f t="shared" si="7"/>
        <v>120</v>
      </c>
      <c r="I68" s="234">
        <v>10</v>
      </c>
      <c r="J68" s="56">
        <v>4</v>
      </c>
      <c r="K68" s="56">
        <v>6</v>
      </c>
      <c r="L68" s="56"/>
      <c r="M68" s="56"/>
      <c r="N68" s="57">
        <f t="shared" si="8"/>
        <v>110</v>
      </c>
      <c r="O68" s="373"/>
      <c r="P68" s="374"/>
      <c r="Q68" s="375"/>
      <c r="R68" s="376"/>
      <c r="S68" s="365">
        <v>10</v>
      </c>
      <c r="T68" s="374"/>
      <c r="U68" s="377"/>
      <c r="V68" s="378"/>
    </row>
    <row r="69" spans="2:22" ht="12.75" customHeight="1">
      <c r="B69" s="157"/>
      <c r="C69" s="250"/>
      <c r="D69" s="147"/>
      <c r="E69" s="147">
        <v>6</v>
      </c>
      <c r="F69" s="158"/>
      <c r="G69" s="338">
        <v>4</v>
      </c>
      <c r="H69" s="329">
        <f t="shared" si="7"/>
        <v>120</v>
      </c>
      <c r="I69" s="398">
        <v>10</v>
      </c>
      <c r="J69" s="399">
        <v>4</v>
      </c>
      <c r="K69" s="399">
        <v>6</v>
      </c>
      <c r="L69" s="399"/>
      <c r="M69" s="399"/>
      <c r="N69" s="341">
        <f t="shared" si="8"/>
        <v>110</v>
      </c>
      <c r="O69" s="157"/>
      <c r="P69" s="357"/>
      <c r="Q69" s="358"/>
      <c r="R69" s="359"/>
      <c r="S69" s="157"/>
      <c r="T69" s="357">
        <v>10</v>
      </c>
      <c r="U69" s="252"/>
      <c r="V69" s="253"/>
    </row>
    <row r="70" spans="2:22" s="87" customFormat="1" ht="12.75" customHeight="1">
      <c r="B70" s="228"/>
      <c r="C70" s="161"/>
      <c r="D70" s="65"/>
      <c r="E70" s="65">
        <v>6</v>
      </c>
      <c r="F70" s="66"/>
      <c r="G70" s="120">
        <v>4</v>
      </c>
      <c r="H70" s="54">
        <f t="shared" si="7"/>
        <v>120</v>
      </c>
      <c r="I70" s="234">
        <v>10</v>
      </c>
      <c r="J70" s="56">
        <v>4</v>
      </c>
      <c r="K70" s="56">
        <v>6</v>
      </c>
      <c r="L70" s="56"/>
      <c r="M70" s="56"/>
      <c r="N70" s="57">
        <f t="shared" si="8"/>
        <v>110</v>
      </c>
      <c r="O70" s="89"/>
      <c r="P70" s="72"/>
      <c r="Q70" s="73"/>
      <c r="R70" s="74"/>
      <c r="S70" s="71"/>
      <c r="T70" s="72">
        <v>10</v>
      </c>
      <c r="U70" s="75"/>
      <c r="V70" s="76"/>
    </row>
    <row r="71" spans="2:22" s="87" customFormat="1" ht="12.75" customHeight="1">
      <c r="B71" s="228"/>
      <c r="C71" s="162"/>
      <c r="D71" s="65"/>
      <c r="E71" s="65">
        <v>6</v>
      </c>
      <c r="F71" s="66"/>
      <c r="G71" s="120">
        <v>4</v>
      </c>
      <c r="H71" s="54">
        <f t="shared" si="7"/>
        <v>120</v>
      </c>
      <c r="I71" s="234">
        <v>10</v>
      </c>
      <c r="J71" s="56">
        <v>4</v>
      </c>
      <c r="K71" s="56">
        <v>6</v>
      </c>
      <c r="L71" s="56"/>
      <c r="M71" s="56"/>
      <c r="N71" s="57">
        <f t="shared" si="8"/>
        <v>110</v>
      </c>
      <c r="O71" s="89"/>
      <c r="P71" s="72"/>
      <c r="Q71" s="73"/>
      <c r="R71" s="74"/>
      <c r="S71" s="71"/>
      <c r="T71" s="72">
        <v>10</v>
      </c>
      <c r="U71" s="75"/>
      <c r="V71" s="76"/>
    </row>
    <row r="72" spans="2:22" ht="12.75" customHeight="1">
      <c r="B72" s="71"/>
      <c r="C72" s="163"/>
      <c r="D72" s="65"/>
      <c r="E72" s="65">
        <v>6</v>
      </c>
      <c r="F72" s="66"/>
      <c r="G72" s="120">
        <v>4</v>
      </c>
      <c r="H72" s="54">
        <f t="shared" si="7"/>
        <v>120</v>
      </c>
      <c r="I72" s="234">
        <v>10</v>
      </c>
      <c r="J72" s="56">
        <v>4</v>
      </c>
      <c r="K72" s="56">
        <v>6</v>
      </c>
      <c r="L72" s="56"/>
      <c r="M72" s="56"/>
      <c r="N72" s="57">
        <f t="shared" si="8"/>
        <v>110</v>
      </c>
      <c r="O72" s="71"/>
      <c r="P72" s="72"/>
      <c r="Q72" s="73"/>
      <c r="R72" s="74"/>
      <c r="S72" s="71"/>
      <c r="T72" s="72">
        <v>10</v>
      </c>
      <c r="U72" s="73"/>
      <c r="V72" s="72"/>
    </row>
    <row r="73" spans="2:22" ht="12.75" customHeight="1" thickBot="1">
      <c r="B73" s="152"/>
      <c r="C73" s="36"/>
      <c r="D73" s="100"/>
      <c r="E73" s="100">
        <v>6</v>
      </c>
      <c r="F73" s="164"/>
      <c r="G73" s="351">
        <v>4</v>
      </c>
      <c r="H73" s="330">
        <f t="shared" si="7"/>
        <v>120</v>
      </c>
      <c r="I73" s="234">
        <v>10</v>
      </c>
      <c r="J73" s="56">
        <v>4</v>
      </c>
      <c r="K73" s="56">
        <v>6</v>
      </c>
      <c r="L73" s="56"/>
      <c r="M73" s="56"/>
      <c r="N73" s="57">
        <f t="shared" si="8"/>
        <v>110</v>
      </c>
      <c r="O73" s="152"/>
      <c r="P73" s="153"/>
      <c r="Q73" s="379"/>
      <c r="R73" s="154"/>
      <c r="S73" s="152"/>
      <c r="T73" s="153">
        <v>10</v>
      </c>
      <c r="U73" s="379"/>
      <c r="V73" s="153"/>
    </row>
    <row r="74" spans="2:22" ht="12.75" customHeight="1">
      <c r="B74" s="380"/>
      <c r="C74" s="381"/>
      <c r="D74" s="382"/>
      <c r="E74" s="382">
        <v>7</v>
      </c>
      <c r="F74" s="383"/>
      <c r="G74" s="143">
        <v>4</v>
      </c>
      <c r="H74" s="211">
        <f t="shared" si="7"/>
        <v>120</v>
      </c>
      <c r="I74" s="398">
        <v>10</v>
      </c>
      <c r="J74" s="399">
        <v>4</v>
      </c>
      <c r="K74" s="399">
        <v>6</v>
      </c>
      <c r="L74" s="399"/>
      <c r="M74" s="399"/>
      <c r="N74" s="341">
        <f t="shared" si="8"/>
        <v>110</v>
      </c>
      <c r="O74" s="380"/>
      <c r="P74" s="387"/>
      <c r="Q74" s="388"/>
      <c r="R74" s="389"/>
      <c r="S74" s="380"/>
      <c r="T74" s="387"/>
      <c r="U74" s="390">
        <v>10</v>
      </c>
      <c r="V74" s="391"/>
    </row>
    <row r="75" spans="2:22" ht="12.75" customHeight="1">
      <c r="B75" s="71"/>
      <c r="C75" s="37"/>
      <c r="D75" s="65"/>
      <c r="E75" s="65">
        <v>7</v>
      </c>
      <c r="F75" s="155"/>
      <c r="G75" s="120">
        <v>4</v>
      </c>
      <c r="H75" s="54">
        <f t="shared" si="7"/>
        <v>120</v>
      </c>
      <c r="I75" s="234">
        <v>10</v>
      </c>
      <c r="J75" s="56">
        <v>4</v>
      </c>
      <c r="K75" s="56">
        <v>6</v>
      </c>
      <c r="L75" s="56"/>
      <c r="M75" s="56"/>
      <c r="N75" s="57">
        <f t="shared" si="8"/>
        <v>110</v>
      </c>
      <c r="O75" s="71"/>
      <c r="P75" s="72"/>
      <c r="Q75" s="73"/>
      <c r="R75" s="74"/>
      <c r="S75" s="71"/>
      <c r="T75" s="72"/>
      <c r="U75" s="75">
        <v>10</v>
      </c>
      <c r="V75" s="76"/>
    </row>
    <row r="76" spans="2:22" ht="12.75" customHeight="1">
      <c r="B76" s="71"/>
      <c r="C76" s="166"/>
      <c r="D76" s="65"/>
      <c r="E76" s="65">
        <v>7</v>
      </c>
      <c r="F76" s="155"/>
      <c r="G76" s="120">
        <v>4</v>
      </c>
      <c r="H76" s="54">
        <f t="shared" si="7"/>
        <v>120</v>
      </c>
      <c r="I76" s="234">
        <v>10</v>
      </c>
      <c r="J76" s="56">
        <v>4</v>
      </c>
      <c r="K76" s="56">
        <v>6</v>
      </c>
      <c r="L76" s="56"/>
      <c r="M76" s="56"/>
      <c r="N76" s="57">
        <f t="shared" si="8"/>
        <v>110</v>
      </c>
      <c r="O76" s="71"/>
      <c r="P76" s="72"/>
      <c r="Q76" s="73"/>
      <c r="R76" s="74"/>
      <c r="S76" s="71"/>
      <c r="T76" s="72"/>
      <c r="U76" s="75">
        <v>10</v>
      </c>
      <c r="V76" s="76"/>
    </row>
    <row r="77" spans="2:22" ht="12.75" customHeight="1">
      <c r="B77" s="71"/>
      <c r="C77" s="37"/>
      <c r="D77" s="65"/>
      <c r="E77" s="65">
        <v>7</v>
      </c>
      <c r="F77" s="155"/>
      <c r="G77" s="120">
        <v>4</v>
      </c>
      <c r="H77" s="54">
        <f t="shared" si="7"/>
        <v>120</v>
      </c>
      <c r="I77" s="234">
        <v>10</v>
      </c>
      <c r="J77" s="56">
        <v>4</v>
      </c>
      <c r="K77" s="56">
        <v>6</v>
      </c>
      <c r="L77" s="56"/>
      <c r="M77" s="56"/>
      <c r="N77" s="57">
        <f t="shared" si="8"/>
        <v>110</v>
      </c>
      <c r="O77" s="71"/>
      <c r="P77" s="153"/>
      <c r="Q77" s="73"/>
      <c r="R77" s="154"/>
      <c r="S77" s="71"/>
      <c r="T77" s="153"/>
      <c r="U77" s="75">
        <v>10</v>
      </c>
      <c r="V77" s="76"/>
    </row>
    <row r="78" spans="2:22" ht="12.75" customHeight="1" thickBot="1">
      <c r="B78" s="229"/>
      <c r="C78" s="190"/>
      <c r="D78" s="191"/>
      <c r="E78" s="191">
        <v>7</v>
      </c>
      <c r="F78" s="192"/>
      <c r="G78" s="137">
        <v>4</v>
      </c>
      <c r="H78" s="194">
        <f t="shared" si="7"/>
        <v>120</v>
      </c>
      <c r="I78" s="234">
        <v>10</v>
      </c>
      <c r="J78" s="56">
        <v>4</v>
      </c>
      <c r="K78" s="56">
        <v>6</v>
      </c>
      <c r="L78" s="56"/>
      <c r="M78" s="56"/>
      <c r="N78" s="57">
        <f t="shared" si="8"/>
        <v>110</v>
      </c>
      <c r="O78" s="198"/>
      <c r="P78" s="199"/>
      <c r="Q78" s="200"/>
      <c r="R78" s="201"/>
      <c r="S78" s="198"/>
      <c r="T78" s="199"/>
      <c r="U78" s="200">
        <v>10</v>
      </c>
      <c r="V78" s="199"/>
    </row>
    <row r="79" spans="2:22" ht="16.5" customHeight="1" thickBot="1">
      <c r="B79" s="205"/>
      <c r="C79" s="254" t="s">
        <v>90</v>
      </c>
      <c r="D79" s="255"/>
      <c r="E79" s="255"/>
      <c r="F79" s="256"/>
      <c r="G79" s="257">
        <f t="shared" ref="G79:V79" si="9">G8+G15+G45</f>
        <v>90</v>
      </c>
      <c r="H79" s="257">
        <f t="shared" si="9"/>
        <v>2700</v>
      </c>
      <c r="I79" s="257">
        <f t="shared" si="9"/>
        <v>200</v>
      </c>
      <c r="J79" s="257">
        <f t="shared" si="9"/>
        <v>64</v>
      </c>
      <c r="K79" s="257">
        <f t="shared" si="9"/>
        <v>90</v>
      </c>
      <c r="L79" s="257">
        <f t="shared" si="9"/>
        <v>0</v>
      </c>
      <c r="M79" s="257">
        <f t="shared" si="9"/>
        <v>46</v>
      </c>
      <c r="N79" s="257">
        <f t="shared" si="9"/>
        <v>1930</v>
      </c>
      <c r="O79" s="257">
        <f t="shared" si="9"/>
        <v>30</v>
      </c>
      <c r="P79" s="257">
        <f t="shared" si="9"/>
        <v>30</v>
      </c>
      <c r="Q79" s="257">
        <f t="shared" si="9"/>
        <v>40</v>
      </c>
      <c r="R79" s="257">
        <f t="shared" si="9"/>
        <v>50</v>
      </c>
      <c r="S79" s="257">
        <f t="shared" si="9"/>
        <v>30</v>
      </c>
      <c r="T79" s="257">
        <f t="shared" si="9"/>
        <v>30</v>
      </c>
      <c r="U79" s="257">
        <f t="shared" si="9"/>
        <v>30</v>
      </c>
      <c r="V79" s="257">
        <f t="shared" si="9"/>
        <v>0</v>
      </c>
    </row>
    <row r="80" spans="2:22">
      <c r="B80" s="276"/>
      <c r="C80" s="305" t="s">
        <v>63</v>
      </c>
      <c r="D80" s="202"/>
      <c r="E80" s="202"/>
      <c r="F80" s="203"/>
      <c r="G80" s="204"/>
      <c r="H80" s="306"/>
      <c r="I80" s="307"/>
      <c r="J80" s="308"/>
      <c r="K80" s="308"/>
      <c r="L80" s="308"/>
      <c r="M80" s="308"/>
      <c r="N80" s="309"/>
      <c r="O80" s="310"/>
      <c r="P80" s="311"/>
      <c r="Q80" s="312"/>
      <c r="R80" s="313"/>
      <c r="S80" s="310"/>
      <c r="T80" s="311"/>
      <c r="U80" s="312"/>
      <c r="V80" s="311"/>
    </row>
    <row r="81" spans="2:22">
      <c r="B81" s="230"/>
      <c r="C81" s="168" t="s">
        <v>64</v>
      </c>
      <c r="D81" s="56"/>
      <c r="E81" s="56"/>
      <c r="F81" s="61"/>
      <c r="G81" s="53"/>
      <c r="H81" s="169"/>
      <c r="I81" s="170"/>
      <c r="J81" s="171"/>
      <c r="K81" s="171"/>
      <c r="L81" s="171"/>
      <c r="M81" s="171"/>
      <c r="N81" s="172"/>
      <c r="O81" s="49"/>
      <c r="P81" s="50"/>
      <c r="Q81" s="47"/>
      <c r="R81" s="173"/>
      <c r="S81" s="49"/>
      <c r="T81" s="50"/>
      <c r="U81" s="47"/>
      <c r="V81" s="50"/>
    </row>
    <row r="82" spans="2:22">
      <c r="B82" s="230"/>
      <c r="C82" s="168" t="s">
        <v>65</v>
      </c>
      <c r="D82" s="56"/>
      <c r="E82" s="56"/>
      <c r="F82" s="61"/>
      <c r="G82" s="53"/>
      <c r="H82" s="169"/>
      <c r="I82" s="170"/>
      <c r="J82" s="171"/>
      <c r="K82" s="171"/>
      <c r="L82" s="171"/>
      <c r="M82" s="171"/>
      <c r="N82" s="172"/>
      <c r="O82" s="49"/>
      <c r="P82" s="50"/>
      <c r="Q82" s="47"/>
      <c r="R82" s="48"/>
      <c r="S82" s="49"/>
      <c r="T82" s="50"/>
      <c r="U82" s="47"/>
      <c r="V82" s="50"/>
    </row>
    <row r="83" spans="2:22">
      <c r="B83" s="230"/>
      <c r="C83" s="168"/>
      <c r="D83" s="56"/>
      <c r="E83" s="56"/>
      <c r="F83" s="61"/>
      <c r="G83" s="53"/>
      <c r="H83" s="169"/>
      <c r="I83" s="170"/>
      <c r="J83" s="171"/>
      <c r="K83" s="171"/>
      <c r="L83" s="171"/>
      <c r="M83" s="171"/>
      <c r="N83" s="172"/>
      <c r="O83" s="49"/>
      <c r="P83" s="50"/>
      <c r="Q83" s="47"/>
      <c r="R83" s="48"/>
      <c r="S83" s="49"/>
      <c r="T83" s="50"/>
      <c r="U83" s="47"/>
      <c r="V83" s="50"/>
    </row>
    <row r="84" spans="2:22">
      <c r="B84" s="261"/>
      <c r="C84" s="175"/>
      <c r="D84" s="261"/>
      <c r="E84" s="261"/>
      <c r="F84" s="261"/>
      <c r="G84" s="262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</row>
    <row r="85" spans="2:22">
      <c r="B85" s="261"/>
      <c r="C85" s="175"/>
      <c r="D85" s="261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</row>
    <row r="86" spans="2:22">
      <c r="B86" s="261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261"/>
      <c r="P86" s="261"/>
      <c r="Q86" s="261"/>
      <c r="R86" s="261"/>
      <c r="S86" s="261"/>
      <c r="T86" s="261"/>
      <c r="U86" s="261"/>
      <c r="V86" s="261"/>
    </row>
    <row r="87" spans="2:22">
      <c r="B87" s="261"/>
      <c r="C87" s="506"/>
      <c r="D87" s="506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261"/>
      <c r="P87" s="261"/>
      <c r="Q87" s="261"/>
      <c r="R87" s="261"/>
      <c r="S87" s="261"/>
      <c r="T87" s="261"/>
      <c r="U87" s="261"/>
      <c r="V87" s="261"/>
    </row>
    <row r="88" spans="2:22">
      <c r="B88" s="174"/>
      <c r="C88" s="46" t="s">
        <v>115</v>
      </c>
      <c r="D88" s="174"/>
      <c r="E88" s="174"/>
      <c r="F88" s="174"/>
      <c r="G88" s="176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</row>
    <row r="89" spans="2:22" ht="17.25" customHeight="1">
      <c r="B89" s="174"/>
      <c r="C89" s="46" t="s">
        <v>114</v>
      </c>
      <c r="D89" s="174"/>
      <c r="E89" s="174"/>
      <c r="F89" s="174"/>
      <c r="G89" s="176"/>
      <c r="H89" s="413"/>
      <c r="I89" s="413"/>
      <c r="J89" s="413"/>
      <c r="K89" s="413"/>
      <c r="L89" s="413"/>
      <c r="M89" s="174"/>
      <c r="N89" s="174"/>
      <c r="O89" s="174"/>
      <c r="P89" s="507" t="s">
        <v>116</v>
      </c>
      <c r="Q89" s="507"/>
      <c r="R89" s="507"/>
      <c r="S89" s="507"/>
      <c r="T89" s="507"/>
      <c r="U89" s="507"/>
      <c r="V89" s="174"/>
    </row>
    <row r="90" spans="2:22" ht="17.25" customHeight="1">
      <c r="B90" s="174"/>
      <c r="C90" s="46" t="s">
        <v>117</v>
      </c>
      <c r="D90" s="174"/>
      <c r="E90" s="174"/>
      <c r="F90" s="174"/>
      <c r="G90" s="176"/>
      <c r="H90" s="81"/>
      <c r="I90" s="81"/>
      <c r="J90" s="81"/>
      <c r="K90" s="81"/>
      <c r="L90" s="81"/>
      <c r="M90" s="174"/>
      <c r="N90" s="174"/>
      <c r="O90" s="174"/>
      <c r="P90" s="501" t="s">
        <v>116</v>
      </c>
      <c r="Q90" s="501"/>
      <c r="R90" s="501"/>
      <c r="S90" s="501"/>
      <c r="T90" s="501"/>
      <c r="U90" s="501"/>
      <c r="V90" s="174"/>
    </row>
    <row r="91" spans="2:22" ht="17.25" customHeight="1">
      <c r="B91" s="174"/>
      <c r="C91" s="46" t="s">
        <v>118</v>
      </c>
      <c r="D91" s="174"/>
      <c r="E91" s="174"/>
      <c r="F91" s="174"/>
      <c r="G91" s="176"/>
      <c r="H91" s="81"/>
      <c r="I91" s="81"/>
      <c r="J91" s="81"/>
      <c r="K91" s="81"/>
      <c r="L91" s="81"/>
      <c r="M91" s="174"/>
      <c r="N91" s="174"/>
      <c r="O91" s="174"/>
      <c r="P91" s="501" t="s">
        <v>116</v>
      </c>
      <c r="Q91" s="501"/>
      <c r="R91" s="501"/>
      <c r="S91" s="501"/>
      <c r="T91" s="501"/>
      <c r="U91" s="501"/>
      <c r="V91" s="174"/>
    </row>
    <row r="92" spans="2:22" ht="17.25" customHeight="1">
      <c r="B92" s="177"/>
      <c r="C92" s="401"/>
      <c r="D92" s="174"/>
      <c r="E92" s="174"/>
      <c r="F92" s="174"/>
      <c r="G92" s="176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</row>
    <row r="93" spans="2:22" ht="20.25" customHeight="1">
      <c r="B93" s="177"/>
      <c r="C93" s="401"/>
      <c r="D93" s="174"/>
      <c r="E93" s="174"/>
      <c r="F93" s="174"/>
      <c r="G93" s="176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</row>
    <row r="94" spans="2:22">
      <c r="B94" s="174"/>
      <c r="C94" s="45"/>
      <c r="D94" s="174"/>
      <c r="E94" s="174"/>
      <c r="F94" s="174"/>
      <c r="G94" s="176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2:22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2:22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2:22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2:22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2:22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2:22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2:22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2:22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2:22" ht="24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2:22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2:22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</sheetData>
  <mergeCells count="28">
    <mergeCell ref="B1:V1"/>
    <mergeCell ref="B2:B5"/>
    <mergeCell ref="C2:C5"/>
    <mergeCell ref="D2:F2"/>
    <mergeCell ref="G2:G5"/>
    <mergeCell ref="H2:H5"/>
    <mergeCell ref="I2:I5"/>
    <mergeCell ref="J2:M2"/>
    <mergeCell ref="N2:N5"/>
    <mergeCell ref="K3:K5"/>
    <mergeCell ref="L3:L5"/>
    <mergeCell ref="C7:V7"/>
    <mergeCell ref="B8:F8"/>
    <mergeCell ref="D3:D5"/>
    <mergeCell ref="E3:E5"/>
    <mergeCell ref="F3:F5"/>
    <mergeCell ref="J3:J5"/>
    <mergeCell ref="M3:M5"/>
    <mergeCell ref="B15:F15"/>
    <mergeCell ref="B44:V44"/>
    <mergeCell ref="B45:F45"/>
    <mergeCell ref="P91:U91"/>
    <mergeCell ref="B53:C53"/>
    <mergeCell ref="B46:C46"/>
    <mergeCell ref="C86:N86"/>
    <mergeCell ref="C87:N87"/>
    <mergeCell ref="P89:U89"/>
    <mergeCell ref="P90:U90"/>
  </mergeCells>
  <phoneticPr fontId="8" type="noConversion"/>
  <pageMargins left="0.7" right="0.7" top="0.75" bottom="0.75" header="0.3" footer="0.3"/>
  <pageSetup paperSize="9" scale="98" fitToHeight="3" orientation="landscape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1"/>
  <sheetViews>
    <sheetView view="pageBreakPreview" zoomScale="85" zoomScaleSheetLayoutView="85" workbookViewId="0">
      <selection activeCell="A26" sqref="A26:M26"/>
    </sheetView>
  </sheetViews>
  <sheetFormatPr defaultColWidth="9" defaultRowHeight="15"/>
  <cols>
    <col min="1" max="1" width="2.85546875" customWidth="1"/>
    <col min="2" max="53" width="2.7109375" customWidth="1"/>
  </cols>
  <sheetData>
    <row r="1" spans="1:5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3"/>
      <c r="S1" s="13"/>
      <c r="T1" s="13"/>
      <c r="U1" s="13"/>
      <c r="V1" s="13"/>
      <c r="W1" s="13" t="s">
        <v>0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7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" t="s">
        <v>1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 customHeight="1">
      <c r="A3" s="1"/>
      <c r="B3" s="1"/>
      <c r="C3" s="1"/>
      <c r="D3" s="3" t="s">
        <v>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5.75">
      <c r="A4" s="1"/>
      <c r="B4" s="1"/>
      <c r="C4" s="1"/>
      <c r="D4" s="449" t="s">
        <v>2</v>
      </c>
      <c r="E4" s="449"/>
      <c r="F4" s="449"/>
      <c r="G4" s="449"/>
      <c r="H4" s="449"/>
      <c r="I4" s="4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02" t="s">
        <v>4</v>
      </c>
      <c r="Z4" s="402"/>
      <c r="AA4" s="402"/>
      <c r="AB4" s="402"/>
      <c r="AC4" s="402"/>
      <c r="AD4" s="402"/>
      <c r="AE4" s="402"/>
      <c r="AF4" s="402"/>
      <c r="AG4" s="402"/>
      <c r="AH4" s="40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.75">
      <c r="A6" s="410"/>
      <c r="B6" s="411"/>
      <c r="C6" s="411"/>
      <c r="D6" s="411"/>
      <c r="E6" s="411"/>
      <c r="F6" s="411"/>
      <c r="G6" s="411"/>
      <c r="H6" s="450" t="s">
        <v>96</v>
      </c>
      <c r="I6" s="450"/>
      <c r="J6" s="450"/>
      <c r="K6" s="450"/>
      <c r="L6" s="450"/>
      <c r="M6" s="450"/>
      <c r="N6" s="1"/>
      <c r="O6" s="1"/>
      <c r="P6" s="12" t="s">
        <v>9</v>
      </c>
      <c r="Q6" s="12"/>
      <c r="R6" s="12"/>
      <c r="S6" s="12"/>
      <c r="T6" s="12"/>
      <c r="U6" s="12"/>
      <c r="V6" s="12"/>
      <c r="W6" s="14" t="s">
        <v>10</v>
      </c>
      <c r="X6" s="14"/>
      <c r="Y6" s="14"/>
      <c r="Z6" s="14"/>
      <c r="AA6" s="14"/>
      <c r="AB6" s="12"/>
      <c r="AC6" s="12"/>
      <c r="AD6" s="12"/>
      <c r="AE6" s="12"/>
      <c r="AF6" s="12"/>
      <c r="AG6" s="409" t="s">
        <v>7</v>
      </c>
      <c r="AH6" s="409"/>
      <c r="AI6" s="409"/>
      <c r="AJ6" s="409"/>
      <c r="AK6" s="409"/>
      <c r="AL6" s="409"/>
      <c r="AM6" s="12"/>
      <c r="AN6" s="14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"/>
      <c r="BA6" s="1"/>
    </row>
    <row r="7" spans="1:53">
      <c r="A7" s="451" t="s">
        <v>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1"/>
      <c r="M7" s="1"/>
      <c r="N7" s="1"/>
      <c r="O7" s="1"/>
      <c r="P7" s="12"/>
      <c r="Q7" s="12"/>
      <c r="R7" s="12"/>
      <c r="S7" s="12"/>
      <c r="T7" s="12"/>
      <c r="U7" s="12"/>
      <c r="V7" s="12"/>
      <c r="W7" s="14"/>
      <c r="X7" s="14"/>
      <c r="Y7" s="14"/>
      <c r="Z7" s="14"/>
      <c r="AA7" s="14"/>
      <c r="AB7" s="14"/>
      <c r="AC7" s="14"/>
      <c r="AD7" s="14"/>
      <c r="AE7" s="14"/>
      <c r="AF7" s="12"/>
      <c r="AG7" s="409" t="s">
        <v>11</v>
      </c>
      <c r="AH7" s="409"/>
      <c r="AI7" s="409"/>
      <c r="AJ7" s="409"/>
      <c r="AK7" s="409"/>
      <c r="AL7" s="409"/>
      <c r="AM7" s="12"/>
      <c r="AN7" s="14" t="s">
        <v>12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"/>
    </row>
    <row r="8" spans="1:5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 t="s">
        <v>15</v>
      </c>
      <c r="Q8" s="12"/>
      <c r="R8" s="12"/>
      <c r="S8" s="12"/>
      <c r="T8" s="12"/>
      <c r="U8" s="12"/>
      <c r="V8" s="12"/>
      <c r="W8" s="419" t="s">
        <v>138</v>
      </c>
      <c r="X8" s="419"/>
      <c r="Y8" s="419"/>
      <c r="Z8" s="419"/>
      <c r="AA8" s="14"/>
      <c r="AB8" s="14"/>
      <c r="AC8" s="14"/>
      <c r="AD8" s="14"/>
      <c r="AE8" s="14"/>
      <c r="AF8" s="12"/>
      <c r="AG8" s="409" t="s">
        <v>13</v>
      </c>
      <c r="AH8" s="409"/>
      <c r="AI8" s="409"/>
      <c r="AJ8" s="409"/>
      <c r="AK8" s="409"/>
      <c r="AL8" s="409"/>
      <c r="AM8" s="12"/>
      <c r="AN8" s="14" t="s">
        <v>14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>
      <c r="A9" s="4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2"/>
      <c r="Q9" s="12"/>
      <c r="R9" s="12"/>
      <c r="S9" s="12"/>
      <c r="T9" s="12"/>
      <c r="U9" s="12"/>
      <c r="V9" s="12"/>
      <c r="W9" s="419"/>
      <c r="X9" s="419"/>
      <c r="Y9" s="419"/>
      <c r="Z9" s="419"/>
      <c r="AA9" s="14"/>
      <c r="AB9" s="14"/>
      <c r="AC9" s="14"/>
      <c r="AD9" s="14"/>
      <c r="AE9" s="14"/>
      <c r="AF9" s="12"/>
      <c r="AG9" s="409" t="s">
        <v>16</v>
      </c>
      <c r="AH9" s="409"/>
      <c r="AI9" s="409"/>
      <c r="AJ9" s="409"/>
      <c r="AK9" s="409"/>
      <c r="AL9" s="409"/>
      <c r="AM9" s="12"/>
      <c r="AN9" s="14" t="s">
        <v>17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>
      <c r="A10" s="1" t="s">
        <v>5</v>
      </c>
      <c r="B10" s="411"/>
      <c r="C10" s="1"/>
      <c r="D10" s="1" t="s">
        <v>6</v>
      </c>
      <c r="E10" s="3"/>
      <c r="F10" s="411"/>
      <c r="G10" s="411"/>
      <c r="H10" s="411"/>
      <c r="I10" s="411"/>
      <c r="J10" s="459" t="s">
        <v>97</v>
      </c>
      <c r="K10" s="459"/>
      <c r="L10" s="459"/>
      <c r="M10" s="459"/>
      <c r="N10" s="1"/>
      <c r="O10" s="1"/>
      <c r="P10" s="12" t="s">
        <v>18</v>
      </c>
      <c r="Q10" s="12"/>
      <c r="R10" s="12"/>
      <c r="S10" s="12"/>
      <c r="T10" s="12"/>
      <c r="U10" s="12"/>
      <c r="V10" s="12"/>
      <c r="W10" s="419" t="s">
        <v>139</v>
      </c>
      <c r="X10" s="419"/>
      <c r="Y10" s="419"/>
      <c r="Z10" s="419"/>
      <c r="AA10" s="14"/>
      <c r="AB10" s="14"/>
      <c r="AC10" s="14"/>
      <c r="AD10" s="14"/>
      <c r="AE10" s="14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  <c r="M11" s="1"/>
      <c r="N11" s="1"/>
      <c r="O11" s="1"/>
      <c r="P11" s="12"/>
      <c r="Q11" s="12"/>
      <c r="R11" s="12"/>
      <c r="S11" s="12"/>
      <c r="T11" s="12"/>
      <c r="U11" s="12"/>
      <c r="V11" s="12"/>
      <c r="W11" s="14"/>
      <c r="X11" s="12"/>
      <c r="Y11" s="12"/>
      <c r="Z11" s="12"/>
      <c r="AA11" s="12"/>
      <c r="AB11" s="14"/>
      <c r="AC11" s="14"/>
      <c r="AD11" s="14"/>
      <c r="AE11" s="14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4"/>
      <c r="BA11" s="14"/>
    </row>
    <row r="12" spans="1:53">
      <c r="A12" s="1"/>
      <c r="B12" s="5"/>
      <c r="C12" s="5"/>
      <c r="D12" s="5"/>
      <c r="E12" s="15"/>
      <c r="F12" s="5"/>
      <c r="G12" s="5"/>
      <c r="H12" s="5"/>
      <c r="I12" s="5"/>
      <c r="J12" s="460"/>
      <c r="K12" s="460"/>
      <c r="L12" s="1"/>
      <c r="M12" s="1"/>
      <c r="N12" s="1"/>
      <c r="O12" s="1"/>
      <c r="P12" s="12" t="s">
        <v>98</v>
      </c>
      <c r="Q12" s="12"/>
      <c r="R12" s="12"/>
      <c r="S12" s="12"/>
      <c r="T12" s="12"/>
      <c r="U12" s="12"/>
      <c r="V12" s="14"/>
      <c r="W12" s="452">
        <v>2018</v>
      </c>
      <c r="X12" s="452"/>
      <c r="Y12" s="452"/>
      <c r="Z12" s="452"/>
      <c r="AA12" s="1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4"/>
    </row>
    <row r="13" spans="1:5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  <c r="Q13" s="12"/>
      <c r="R13" s="12"/>
      <c r="S13" s="12"/>
      <c r="T13" s="12"/>
      <c r="U13" s="12"/>
      <c r="V13" s="14"/>
      <c r="W13" s="452"/>
      <c r="X13" s="452"/>
      <c r="Y13" s="452"/>
      <c r="Z13" s="452"/>
      <c r="AA13" s="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>
      <c r="A14" s="1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 t="s">
        <v>129</v>
      </c>
      <c r="T14" s="15"/>
      <c r="U14" s="15"/>
      <c r="V14" s="15"/>
      <c r="W14" s="15"/>
      <c r="X14" s="15"/>
      <c r="Y14" s="15"/>
      <c r="Z14" s="15"/>
      <c r="AA14" s="15"/>
      <c r="AB14" s="15"/>
      <c r="AC14" s="5"/>
      <c r="AD14" s="5"/>
      <c r="AE14" s="5"/>
      <c r="AF14" s="16"/>
      <c r="AG14" s="17"/>
      <c r="AH14" s="17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21.75" customHeight="1">
      <c r="A15" s="182" t="s">
        <v>19</v>
      </c>
      <c r="B15" s="453" t="s">
        <v>20</v>
      </c>
      <c r="C15" s="453"/>
      <c r="D15" s="453"/>
      <c r="E15" s="453"/>
      <c r="F15" s="454"/>
      <c r="G15" s="455" t="s">
        <v>21</v>
      </c>
      <c r="H15" s="453"/>
      <c r="I15" s="453"/>
      <c r="J15" s="454"/>
      <c r="K15" s="455" t="s">
        <v>22</v>
      </c>
      <c r="L15" s="453"/>
      <c r="M15" s="453"/>
      <c r="N15" s="454"/>
      <c r="O15" s="456" t="s">
        <v>23</v>
      </c>
      <c r="P15" s="457"/>
      <c r="Q15" s="457"/>
      <c r="R15" s="457"/>
      <c r="S15" s="457" t="s">
        <v>24</v>
      </c>
      <c r="T15" s="457"/>
      <c r="U15" s="457"/>
      <c r="V15" s="457"/>
      <c r="W15" s="458"/>
      <c r="X15" s="455" t="s">
        <v>25</v>
      </c>
      <c r="Y15" s="453"/>
      <c r="Z15" s="453"/>
      <c r="AA15" s="454"/>
      <c r="AB15" s="455" t="s">
        <v>26</v>
      </c>
      <c r="AC15" s="453"/>
      <c r="AD15" s="453"/>
      <c r="AE15" s="453"/>
      <c r="AF15" s="454"/>
      <c r="AG15" s="455" t="s">
        <v>27</v>
      </c>
      <c r="AH15" s="453"/>
      <c r="AI15" s="453"/>
      <c r="AJ15" s="454"/>
      <c r="AK15" s="455" t="s">
        <v>28</v>
      </c>
      <c r="AL15" s="453"/>
      <c r="AM15" s="453"/>
      <c r="AN15" s="454"/>
      <c r="AO15" s="455" t="s">
        <v>29</v>
      </c>
      <c r="AP15" s="453"/>
      <c r="AQ15" s="453"/>
      <c r="AR15" s="453"/>
      <c r="AS15" s="454"/>
      <c r="AT15" s="455" t="s">
        <v>30</v>
      </c>
      <c r="AU15" s="453"/>
      <c r="AV15" s="453"/>
      <c r="AW15" s="454"/>
      <c r="AX15" s="455" t="s">
        <v>31</v>
      </c>
      <c r="AY15" s="453"/>
      <c r="AZ15" s="453"/>
      <c r="BA15" s="454"/>
    </row>
    <row r="16" spans="1:53" s="184" customFormat="1" ht="18.95" customHeight="1">
      <c r="A16" s="7" t="s">
        <v>32</v>
      </c>
      <c r="B16" s="185">
        <v>1</v>
      </c>
      <c r="C16" s="185">
        <v>2</v>
      </c>
      <c r="D16" s="185">
        <v>3</v>
      </c>
      <c r="E16" s="185">
        <v>4</v>
      </c>
      <c r="F16" s="185">
        <v>5</v>
      </c>
      <c r="G16" s="185">
        <v>6</v>
      </c>
      <c r="H16" s="185">
        <v>7</v>
      </c>
      <c r="I16" s="185">
        <v>8</v>
      </c>
      <c r="J16" s="185">
        <v>9</v>
      </c>
      <c r="K16" s="185">
        <v>10</v>
      </c>
      <c r="L16" s="185">
        <v>11</v>
      </c>
      <c r="M16" s="185">
        <v>12</v>
      </c>
      <c r="N16" s="185">
        <v>13</v>
      </c>
      <c r="O16" s="185">
        <v>14</v>
      </c>
      <c r="P16" s="185">
        <v>15</v>
      </c>
      <c r="Q16" s="185">
        <v>16</v>
      </c>
      <c r="R16" s="185">
        <v>17</v>
      </c>
      <c r="S16" s="185">
        <v>18</v>
      </c>
      <c r="T16" s="185">
        <v>19</v>
      </c>
      <c r="U16" s="185">
        <v>20</v>
      </c>
      <c r="V16" s="185">
        <v>21</v>
      </c>
      <c r="W16" s="185">
        <v>22</v>
      </c>
      <c r="X16" s="185">
        <v>23</v>
      </c>
      <c r="Y16" s="185">
        <v>24</v>
      </c>
      <c r="Z16" s="185">
        <v>25</v>
      </c>
      <c r="AA16" s="185">
        <v>26</v>
      </c>
      <c r="AB16" s="185">
        <v>27</v>
      </c>
      <c r="AC16" s="185">
        <v>28</v>
      </c>
      <c r="AD16" s="185">
        <v>29</v>
      </c>
      <c r="AE16" s="185">
        <v>30</v>
      </c>
      <c r="AF16" s="185">
        <v>31</v>
      </c>
      <c r="AG16" s="185">
        <v>32</v>
      </c>
      <c r="AH16" s="185">
        <v>33</v>
      </c>
      <c r="AI16" s="185">
        <v>34</v>
      </c>
      <c r="AJ16" s="185">
        <v>35</v>
      </c>
      <c r="AK16" s="185">
        <v>36</v>
      </c>
      <c r="AL16" s="185">
        <v>37</v>
      </c>
      <c r="AM16" s="185">
        <v>38</v>
      </c>
      <c r="AN16" s="185">
        <v>39</v>
      </c>
      <c r="AO16" s="185">
        <v>40</v>
      </c>
      <c r="AP16" s="185">
        <v>41</v>
      </c>
      <c r="AQ16" s="185">
        <v>42</v>
      </c>
      <c r="AR16" s="185">
        <v>43</v>
      </c>
      <c r="AS16" s="185">
        <v>44</v>
      </c>
      <c r="AT16" s="185">
        <v>45</v>
      </c>
      <c r="AU16" s="185">
        <v>46</v>
      </c>
      <c r="AV16" s="185">
        <v>47</v>
      </c>
      <c r="AW16" s="185">
        <v>48</v>
      </c>
      <c r="AX16" s="185">
        <v>49</v>
      </c>
      <c r="AY16" s="185">
        <v>50</v>
      </c>
      <c r="AZ16" s="185">
        <v>51</v>
      </c>
      <c r="BA16" s="185">
        <v>52</v>
      </c>
    </row>
    <row r="17" spans="1:53">
      <c r="A17" s="183">
        <v>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 t="s">
        <v>34</v>
      </c>
      <c r="R17" s="183" t="s">
        <v>34</v>
      </c>
      <c r="S17" s="183" t="s">
        <v>33</v>
      </c>
      <c r="T17" s="183" t="s">
        <v>33</v>
      </c>
      <c r="U17" s="183" t="s">
        <v>33</v>
      </c>
      <c r="V17" s="183" t="s">
        <v>33</v>
      </c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 t="s">
        <v>34</v>
      </c>
      <c r="AO17" s="183" t="s">
        <v>34</v>
      </c>
      <c r="AP17" s="183" t="s">
        <v>99</v>
      </c>
      <c r="AQ17" s="183" t="s">
        <v>99</v>
      </c>
      <c r="AR17" s="183" t="s">
        <v>33</v>
      </c>
      <c r="AS17" s="183" t="s">
        <v>33</v>
      </c>
      <c r="AT17" s="183" t="s">
        <v>33</v>
      </c>
      <c r="AU17" s="183" t="s">
        <v>33</v>
      </c>
      <c r="AV17" s="183" t="s">
        <v>33</v>
      </c>
      <c r="AW17" s="183" t="s">
        <v>33</v>
      </c>
      <c r="AX17" s="183" t="s">
        <v>33</v>
      </c>
      <c r="AY17" s="183" t="s">
        <v>33</v>
      </c>
      <c r="AZ17" s="183" t="s">
        <v>33</v>
      </c>
      <c r="BA17" s="183" t="s">
        <v>33</v>
      </c>
    </row>
    <row r="18" spans="1:53">
      <c r="A18" s="8">
        <v>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34</v>
      </c>
      <c r="R18" s="8" t="s">
        <v>34</v>
      </c>
      <c r="S18" s="8" t="s">
        <v>33</v>
      </c>
      <c r="T18" s="8" t="s">
        <v>33</v>
      </c>
      <c r="U18" s="8" t="s">
        <v>33</v>
      </c>
      <c r="V18" s="8" t="s">
        <v>33</v>
      </c>
      <c r="W18" s="8" t="s">
        <v>99</v>
      </c>
      <c r="X18" s="8" t="s">
        <v>99</v>
      </c>
      <c r="Y18" s="8" t="s">
        <v>99</v>
      </c>
      <c r="Z18" s="8" t="s">
        <v>99</v>
      </c>
      <c r="AA18" s="8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 t="s">
        <v>34</v>
      </c>
      <c r="AS18" s="11" t="s">
        <v>34</v>
      </c>
      <c r="AT18" s="11" t="s">
        <v>33</v>
      </c>
      <c r="AU18" s="11" t="s">
        <v>33</v>
      </c>
      <c r="AV18" s="11" t="s">
        <v>33</v>
      </c>
      <c r="AW18" s="11" t="s">
        <v>33</v>
      </c>
      <c r="AX18" s="11" t="s">
        <v>33</v>
      </c>
      <c r="AY18" s="11" t="s">
        <v>33</v>
      </c>
      <c r="AZ18" s="11" t="s">
        <v>33</v>
      </c>
      <c r="BA18" s="11" t="s">
        <v>33</v>
      </c>
    </row>
    <row r="19" spans="1:53">
      <c r="A19" s="9">
        <v>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 t="s">
        <v>34</v>
      </c>
      <c r="R19" s="10" t="s">
        <v>34</v>
      </c>
      <c r="S19" s="10" t="s">
        <v>33</v>
      </c>
      <c r="T19" s="10" t="s">
        <v>33</v>
      </c>
      <c r="U19" s="10" t="s">
        <v>33</v>
      </c>
      <c r="V19" s="10" t="s">
        <v>33</v>
      </c>
      <c r="W19" s="10" t="s">
        <v>99</v>
      </c>
      <c r="X19" s="10" t="s">
        <v>99</v>
      </c>
      <c r="Y19" s="10" t="s">
        <v>99</v>
      </c>
      <c r="Z19" s="10" t="s">
        <v>99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34</v>
      </c>
      <c r="AS19" s="10" t="s">
        <v>34</v>
      </c>
      <c r="AT19" s="10" t="s">
        <v>33</v>
      </c>
      <c r="AU19" s="10" t="s">
        <v>33</v>
      </c>
      <c r="AV19" s="10" t="s">
        <v>33</v>
      </c>
      <c r="AW19" s="10" t="s">
        <v>33</v>
      </c>
      <c r="AX19" s="10" t="s">
        <v>33</v>
      </c>
      <c r="AY19" s="10" t="s">
        <v>33</v>
      </c>
      <c r="AZ19" s="10" t="s">
        <v>33</v>
      </c>
      <c r="BA19" s="10" t="s">
        <v>33</v>
      </c>
    </row>
    <row r="20" spans="1:53">
      <c r="A20" s="11">
        <v>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34</v>
      </c>
      <c r="R20" s="8" t="s">
        <v>34</v>
      </c>
      <c r="S20" s="8" t="s">
        <v>33</v>
      </c>
      <c r="T20" s="8" t="s">
        <v>33</v>
      </c>
      <c r="U20" s="8" t="s">
        <v>33</v>
      </c>
      <c r="V20" s="8" t="s">
        <v>33</v>
      </c>
      <c r="W20" s="8" t="s">
        <v>99</v>
      </c>
      <c r="X20" s="8" t="s">
        <v>99</v>
      </c>
      <c r="Y20" s="8" t="s">
        <v>99</v>
      </c>
      <c r="Z20" s="8" t="s">
        <v>99</v>
      </c>
      <c r="AA20" s="8" t="s">
        <v>99</v>
      </c>
      <c r="AB20" s="8" t="s">
        <v>99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 t="s">
        <v>34</v>
      </c>
      <c r="AN20" s="8" t="s">
        <v>34</v>
      </c>
      <c r="AO20" s="8" t="s">
        <v>35</v>
      </c>
      <c r="AP20" s="8" t="s">
        <v>35</v>
      </c>
      <c r="AQ20" s="8" t="s">
        <v>36</v>
      </c>
      <c r="AR20" s="8" t="s">
        <v>36</v>
      </c>
      <c r="AS20" s="461"/>
      <c r="AT20" s="462"/>
      <c r="AU20" s="462"/>
      <c r="AV20" s="462"/>
      <c r="AW20" s="462"/>
      <c r="AX20" s="462"/>
      <c r="AY20" s="462"/>
      <c r="AZ20" s="462"/>
      <c r="BA20" s="463"/>
    </row>
    <row r="21" spans="1:53">
      <c r="A21" s="6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5"/>
      <c r="AT21" s="5"/>
      <c r="AU21" s="5"/>
      <c r="AV21" s="5"/>
      <c r="AW21" s="5"/>
      <c r="AX21" s="5"/>
      <c r="AY21" s="5"/>
      <c r="AZ21" s="5"/>
      <c r="BA21" s="5"/>
    </row>
    <row r="22" spans="1:53">
      <c r="A22" s="5"/>
      <c r="B22" s="5"/>
      <c r="C22" s="5"/>
      <c r="D22" s="8"/>
      <c r="E22" s="5"/>
      <c r="F22" s="5"/>
      <c r="G22" s="5"/>
      <c r="H22" s="5"/>
      <c r="I22" s="5"/>
      <c r="J22" s="5"/>
      <c r="K22" s="5"/>
      <c r="L22" s="8" t="s">
        <v>34</v>
      </c>
      <c r="M22" s="5"/>
      <c r="N22" s="5"/>
      <c r="O22" s="5"/>
      <c r="P22" s="5"/>
      <c r="Q22" s="5"/>
      <c r="R22" s="5"/>
      <c r="S22" s="8" t="s">
        <v>33</v>
      </c>
      <c r="T22" s="5"/>
      <c r="U22" s="5"/>
      <c r="V22" s="5"/>
      <c r="W22" s="5"/>
      <c r="X22" s="5"/>
      <c r="Y22" s="8" t="s">
        <v>99</v>
      </c>
      <c r="Z22" s="5"/>
      <c r="AA22" s="5"/>
      <c r="AB22" s="5"/>
      <c r="AC22" s="5"/>
      <c r="AD22" s="5"/>
      <c r="AE22" s="5"/>
      <c r="AF22" s="5"/>
      <c r="AG22" s="5"/>
      <c r="AH22" s="8" t="s">
        <v>35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1"/>
      <c r="AV22" s="5"/>
      <c r="AW22" s="8" t="s">
        <v>36</v>
      </c>
      <c r="AX22" s="1"/>
      <c r="AY22" s="5"/>
      <c r="AZ22" s="5"/>
      <c r="BA22" s="5"/>
    </row>
    <row r="23" spans="1:53">
      <c r="A23" s="5"/>
      <c r="B23" s="5" t="s">
        <v>37</v>
      </c>
      <c r="C23" s="5"/>
      <c r="D23" s="5"/>
      <c r="E23" s="5"/>
      <c r="F23" s="5"/>
      <c r="G23" s="5"/>
      <c r="H23" s="5"/>
      <c r="I23" s="5"/>
      <c r="J23" s="5" t="s">
        <v>38</v>
      </c>
      <c r="K23" s="5"/>
      <c r="L23" s="5"/>
      <c r="M23" s="5"/>
      <c r="N23" s="5"/>
      <c r="O23" s="5"/>
      <c r="P23" s="5"/>
      <c r="Q23" s="5"/>
      <c r="R23" s="5" t="s">
        <v>39</v>
      </c>
      <c r="S23" s="5"/>
      <c r="T23" s="5"/>
      <c r="U23" s="5"/>
      <c r="V23" s="5"/>
      <c r="W23" s="478" t="s">
        <v>47</v>
      </c>
      <c r="X23" s="478"/>
      <c r="Y23" s="478"/>
      <c r="Z23" s="478"/>
      <c r="AA23" s="478"/>
      <c r="AB23" s="5"/>
      <c r="AC23" s="478" t="s">
        <v>85</v>
      </c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5"/>
      <c r="AO23" s="5"/>
      <c r="AP23" s="5"/>
      <c r="AQ23" s="5"/>
      <c r="AR23" s="5"/>
      <c r="AS23" s="5"/>
      <c r="AT23" s="477" t="s">
        <v>40</v>
      </c>
      <c r="AU23" s="477"/>
      <c r="AV23" s="477"/>
      <c r="AW23" s="477"/>
      <c r="AX23" s="477"/>
      <c r="AY23" s="477"/>
      <c r="AZ23" s="477"/>
      <c r="BA23" s="6"/>
    </row>
    <row r="24" spans="1:53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1"/>
      <c r="AU24" s="1"/>
      <c r="AV24" s="1"/>
      <c r="AW24" s="1"/>
      <c r="AX24" s="1"/>
      <c r="AY24" s="1"/>
      <c r="AZ24" s="1"/>
      <c r="BA24" s="1"/>
    </row>
    <row r="25" spans="1:53" ht="15" customHeight="1">
      <c r="A25" s="1"/>
      <c r="B25" s="1"/>
      <c r="C25" s="1"/>
      <c r="D25" s="1"/>
      <c r="E25" s="1"/>
      <c r="F25" s="3" t="s">
        <v>100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64" t="s">
        <v>101</v>
      </c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1"/>
      <c r="AN25" s="465" t="s">
        <v>102</v>
      </c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</row>
    <row r="26" spans="1:53" ht="66" customHeight="1">
      <c r="A26" s="456" t="s">
        <v>42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8"/>
      <c r="N26" s="469" t="s">
        <v>43</v>
      </c>
      <c r="O26" s="469"/>
      <c r="P26" s="469" t="s">
        <v>44</v>
      </c>
      <c r="Q26" s="469"/>
      <c r="R26" s="466" t="s">
        <v>45</v>
      </c>
      <c r="S26" s="470"/>
      <c r="T26" s="467"/>
      <c r="U26" s="186"/>
      <c r="V26" s="466" t="s">
        <v>46</v>
      </c>
      <c r="W26" s="470"/>
      <c r="X26" s="467"/>
      <c r="Y26" s="466" t="s">
        <v>37</v>
      </c>
      <c r="Z26" s="467"/>
      <c r="AA26" s="466" t="s">
        <v>103</v>
      </c>
      <c r="AB26" s="467"/>
      <c r="AC26" s="466" t="s">
        <v>47</v>
      </c>
      <c r="AD26" s="467"/>
      <c r="AE26" s="466" t="s">
        <v>104</v>
      </c>
      <c r="AF26" s="467"/>
      <c r="AG26" s="466" t="s">
        <v>40</v>
      </c>
      <c r="AH26" s="467"/>
      <c r="AI26" s="466" t="s">
        <v>39</v>
      </c>
      <c r="AJ26" s="467"/>
      <c r="AK26" s="468" t="s">
        <v>48</v>
      </c>
      <c r="AL26" s="468"/>
      <c r="AM26" s="188"/>
      <c r="AN26" s="489" t="s">
        <v>49</v>
      </c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90" t="s">
        <v>86</v>
      </c>
      <c r="BA26" s="491"/>
    </row>
    <row r="27" spans="1:53" ht="15" customHeight="1">
      <c r="A27" s="471" t="s">
        <v>87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3"/>
      <c r="N27" s="474">
        <v>2</v>
      </c>
      <c r="O27" s="474"/>
      <c r="P27" s="474">
        <v>2</v>
      </c>
      <c r="Q27" s="474"/>
      <c r="R27" s="461">
        <v>3</v>
      </c>
      <c r="S27" s="462"/>
      <c r="T27" s="463"/>
      <c r="U27" s="187"/>
      <c r="V27" s="456">
        <v>1</v>
      </c>
      <c r="W27" s="457"/>
      <c r="X27" s="458"/>
      <c r="Y27" s="461">
        <v>32</v>
      </c>
      <c r="Z27" s="463"/>
      <c r="AA27" s="461">
        <v>4</v>
      </c>
      <c r="AB27" s="463"/>
      <c r="AC27" s="461">
        <v>2</v>
      </c>
      <c r="AD27" s="463"/>
      <c r="AE27" s="461"/>
      <c r="AF27" s="463"/>
      <c r="AG27" s="461"/>
      <c r="AH27" s="463"/>
      <c r="AI27" s="461">
        <v>14</v>
      </c>
      <c r="AJ27" s="463"/>
      <c r="AK27" s="461">
        <v>52</v>
      </c>
      <c r="AL27" s="463"/>
      <c r="AM27" s="187"/>
      <c r="AN27" s="475" t="s">
        <v>51</v>
      </c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>
        <v>8</v>
      </c>
      <c r="BA27" s="475"/>
    </row>
    <row r="28" spans="1:53">
      <c r="A28" s="461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3"/>
      <c r="N28" s="474"/>
      <c r="O28" s="474"/>
      <c r="P28" s="476"/>
      <c r="Q28" s="476"/>
      <c r="R28" s="461"/>
      <c r="S28" s="462"/>
      <c r="T28" s="463"/>
      <c r="U28" s="187"/>
      <c r="V28" s="461">
        <v>2</v>
      </c>
      <c r="W28" s="462"/>
      <c r="X28" s="463"/>
      <c r="Y28" s="461">
        <v>32</v>
      </c>
      <c r="Z28" s="463"/>
      <c r="AA28" s="461">
        <v>4</v>
      </c>
      <c r="AB28" s="463"/>
      <c r="AC28" s="461">
        <v>4</v>
      </c>
      <c r="AD28" s="463"/>
      <c r="AE28" s="461"/>
      <c r="AF28" s="463"/>
      <c r="AG28" s="461"/>
      <c r="AH28" s="463"/>
      <c r="AI28" s="461">
        <v>12</v>
      </c>
      <c r="AJ28" s="463"/>
      <c r="AK28" s="461">
        <v>52</v>
      </c>
      <c r="AL28" s="463"/>
      <c r="AM28" s="187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</row>
    <row r="29" spans="1:53">
      <c r="A29" s="471" t="s">
        <v>88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3"/>
      <c r="N29" s="474" t="s">
        <v>72</v>
      </c>
      <c r="O29" s="474"/>
      <c r="P29" s="476">
        <v>14</v>
      </c>
      <c r="Q29" s="476"/>
      <c r="R29" s="461">
        <v>21</v>
      </c>
      <c r="S29" s="462"/>
      <c r="T29" s="463"/>
      <c r="U29" s="187"/>
      <c r="V29" s="461">
        <v>3</v>
      </c>
      <c r="W29" s="462"/>
      <c r="X29" s="463"/>
      <c r="Y29" s="461">
        <v>32</v>
      </c>
      <c r="Z29" s="463"/>
      <c r="AA29" s="461">
        <v>4</v>
      </c>
      <c r="AB29" s="463"/>
      <c r="AC29" s="461">
        <v>4</v>
      </c>
      <c r="AD29" s="463"/>
      <c r="AE29" s="461"/>
      <c r="AF29" s="463"/>
      <c r="AG29" s="461"/>
      <c r="AH29" s="463"/>
      <c r="AI29" s="461">
        <v>12</v>
      </c>
      <c r="AJ29" s="463"/>
      <c r="AK29" s="461">
        <v>52</v>
      </c>
      <c r="AL29" s="463"/>
      <c r="AM29" s="187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</row>
    <row r="30" spans="1:53">
      <c r="A30" s="486"/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8"/>
      <c r="N30" s="474"/>
      <c r="O30" s="474"/>
      <c r="P30" s="476"/>
      <c r="Q30" s="476"/>
      <c r="R30" s="461"/>
      <c r="S30" s="462"/>
      <c r="T30" s="463"/>
      <c r="U30" s="187"/>
      <c r="V30" s="461">
        <v>4</v>
      </c>
      <c r="W30" s="462"/>
      <c r="X30" s="463"/>
      <c r="Y30" s="461">
        <v>25</v>
      </c>
      <c r="Z30" s="463"/>
      <c r="AA30" s="461">
        <v>4</v>
      </c>
      <c r="AB30" s="463"/>
      <c r="AC30" s="461">
        <v>6</v>
      </c>
      <c r="AD30" s="463"/>
      <c r="AE30" s="461">
        <v>2</v>
      </c>
      <c r="AF30" s="463"/>
      <c r="AG30" s="461">
        <v>2</v>
      </c>
      <c r="AH30" s="463"/>
      <c r="AI30" s="461">
        <v>4</v>
      </c>
      <c r="AJ30" s="463"/>
      <c r="AK30" s="461">
        <v>43</v>
      </c>
      <c r="AL30" s="463"/>
      <c r="AM30" s="187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</row>
    <row r="31" spans="1:53">
      <c r="A31" s="481" t="s">
        <v>105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3"/>
      <c r="N31" s="474"/>
      <c r="O31" s="474"/>
      <c r="P31" s="484">
        <f>SUM(P27:P30)</f>
        <v>16</v>
      </c>
      <c r="Q31" s="484"/>
      <c r="R31" s="479">
        <f>SUM(R27:R30)</f>
        <v>24</v>
      </c>
      <c r="S31" s="485"/>
      <c r="T31" s="480"/>
      <c r="U31" s="187"/>
      <c r="V31" s="479" t="s">
        <v>50</v>
      </c>
      <c r="W31" s="485"/>
      <c r="X31" s="480"/>
      <c r="Y31" s="479">
        <f>SUM(Y27:Y30)</f>
        <v>121</v>
      </c>
      <c r="Z31" s="480"/>
      <c r="AA31" s="479">
        <f>SUM(AA27:AA30)</f>
        <v>16</v>
      </c>
      <c r="AB31" s="480"/>
      <c r="AC31" s="479">
        <f>SUM(AC27:AC30)</f>
        <v>16</v>
      </c>
      <c r="AD31" s="480"/>
      <c r="AE31" s="479">
        <f>SUM(AE27:AE30)</f>
        <v>2</v>
      </c>
      <c r="AF31" s="480"/>
      <c r="AG31" s="479">
        <f>SUM(AG27:AG30)</f>
        <v>2</v>
      </c>
      <c r="AH31" s="480"/>
      <c r="AI31" s="479">
        <f>SUM(AI27:AI30)</f>
        <v>42</v>
      </c>
      <c r="AJ31" s="480"/>
      <c r="AK31" s="479">
        <f>SUM(AK27:AK30)</f>
        <v>199</v>
      </c>
      <c r="AL31" s="480"/>
      <c r="AM31" s="187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</row>
  </sheetData>
  <mergeCells count="108">
    <mergeCell ref="AN29:AY29"/>
    <mergeCell ref="P31:Q31"/>
    <mergeCell ref="AA31:AB31"/>
    <mergeCell ref="AC31:AD31"/>
    <mergeCell ref="AE31:AF31"/>
    <mergeCell ref="AT23:AZ23"/>
    <mergeCell ref="AC23:AM23"/>
    <mergeCell ref="AI31:AJ31"/>
    <mergeCell ref="AZ31:BA31"/>
    <mergeCell ref="AN31:AY31"/>
    <mergeCell ref="R31:T31"/>
    <mergeCell ref="AZ29:BA29"/>
    <mergeCell ref="AG30:AH30"/>
    <mergeCell ref="AI30:AJ30"/>
    <mergeCell ref="AK30:AL30"/>
    <mergeCell ref="AZ30:BA30"/>
    <mergeCell ref="AN30:AY30"/>
    <mergeCell ref="AC26:AD26"/>
    <mergeCell ref="AE28:AF28"/>
    <mergeCell ref="AK31:AL31"/>
    <mergeCell ref="AA29:AB29"/>
    <mergeCell ref="N27:O27"/>
    <mergeCell ref="N28:O28"/>
    <mergeCell ref="P28:Q28"/>
    <mergeCell ref="AE29:AF29"/>
    <mergeCell ref="AG28:AH28"/>
    <mergeCell ref="AI29:AJ29"/>
    <mergeCell ref="AK29:AL29"/>
    <mergeCell ref="AG29:AH29"/>
    <mergeCell ref="AG31:AH31"/>
    <mergeCell ref="P27:Q27"/>
    <mergeCell ref="AA27:AB27"/>
    <mergeCell ref="AC27:AD27"/>
    <mergeCell ref="AE27:AF27"/>
    <mergeCell ref="R30:T30"/>
    <mergeCell ref="P29:Q29"/>
    <mergeCell ref="AI28:AJ28"/>
    <mergeCell ref="AK28:AL28"/>
    <mergeCell ref="AI27:AJ27"/>
    <mergeCell ref="AK27:AL27"/>
    <mergeCell ref="V27:X27"/>
    <mergeCell ref="J10:M10"/>
    <mergeCell ref="W13:Z13"/>
    <mergeCell ref="AS20:BA20"/>
    <mergeCell ref="AN25:BA25"/>
    <mergeCell ref="AG15:AJ15"/>
    <mergeCell ref="J12:K12"/>
    <mergeCell ref="AK26:AL26"/>
    <mergeCell ref="AI26:AJ26"/>
    <mergeCell ref="R26:T26"/>
    <mergeCell ref="A26:M26"/>
    <mergeCell ref="N26:O26"/>
    <mergeCell ref="K15:N15"/>
    <mergeCell ref="AB15:AF15"/>
    <mergeCell ref="X15:AA15"/>
    <mergeCell ref="W23:AA23"/>
    <mergeCell ref="AE26:AF26"/>
    <mergeCell ref="W12:Z12"/>
    <mergeCell ref="O15:R15"/>
    <mergeCell ref="S15:W15"/>
    <mergeCell ref="AZ26:BA26"/>
    <mergeCell ref="AZ27:BA28"/>
    <mergeCell ref="AO15:AS15"/>
    <mergeCell ref="AT15:AW15"/>
    <mergeCell ref="AX15:BA15"/>
    <mergeCell ref="AN26:AY26"/>
    <mergeCell ref="AN27:AY28"/>
    <mergeCell ref="AK15:AN15"/>
    <mergeCell ref="V25:AL25"/>
    <mergeCell ref="AG27:AH27"/>
    <mergeCell ref="AA28:AB28"/>
    <mergeCell ref="V28:X28"/>
    <mergeCell ref="AG26:AH26"/>
    <mergeCell ref="AA30:AB30"/>
    <mergeCell ref="AC30:AD30"/>
    <mergeCell ref="AC28:AD28"/>
    <mergeCell ref="Y31:Z31"/>
    <mergeCell ref="AE30:AF30"/>
    <mergeCell ref="D4:I4"/>
    <mergeCell ref="F7:K7"/>
    <mergeCell ref="P26:Q26"/>
    <mergeCell ref="AA26:AB26"/>
    <mergeCell ref="H6:M6"/>
    <mergeCell ref="A7:E7"/>
    <mergeCell ref="B15:F15"/>
    <mergeCell ref="Y26:Z26"/>
    <mergeCell ref="V26:X26"/>
    <mergeCell ref="G15:J15"/>
    <mergeCell ref="A27:M27"/>
    <mergeCell ref="A28:M28"/>
    <mergeCell ref="Y27:Z27"/>
    <mergeCell ref="Y28:Z28"/>
    <mergeCell ref="R29:T29"/>
    <mergeCell ref="Y29:Z29"/>
    <mergeCell ref="R28:T28"/>
    <mergeCell ref="AC29:AD29"/>
    <mergeCell ref="R27:T27"/>
    <mergeCell ref="A29:M29"/>
    <mergeCell ref="A30:M30"/>
    <mergeCell ref="P30:Q30"/>
    <mergeCell ref="N30:O30"/>
    <mergeCell ref="N29:O29"/>
    <mergeCell ref="Y30:Z30"/>
    <mergeCell ref="V29:X29"/>
    <mergeCell ref="V30:X30"/>
    <mergeCell ref="N31:O31"/>
    <mergeCell ref="V31:X31"/>
    <mergeCell ref="A31:M31"/>
  </mergeCells>
  <phoneticPr fontId="8" type="noConversion"/>
  <printOptions horizontalCentered="1" verticalCentered="1"/>
  <pageMargins left="0.19685039370078741" right="0.19685039370078741" top="0.59055118110236227" bottom="0.59055118110236227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V109"/>
  <sheetViews>
    <sheetView view="pageBreakPreview" topLeftCell="A7" zoomScaleSheetLayoutView="100" workbookViewId="0">
      <selection activeCell="B46" sqref="B46:V46"/>
    </sheetView>
  </sheetViews>
  <sheetFormatPr defaultRowHeight="12.75"/>
  <cols>
    <col min="1" max="1" width="1.85546875" style="46" customWidth="1"/>
    <col min="2" max="2" width="3.7109375" style="46" customWidth="1"/>
    <col min="3" max="3" width="37.28515625" style="46" customWidth="1"/>
    <col min="4" max="4" width="5" style="46" customWidth="1"/>
    <col min="5" max="5" width="5.5703125" style="46" customWidth="1"/>
    <col min="6" max="6" width="4.42578125" style="46" customWidth="1"/>
    <col min="7" max="7" width="5.5703125" style="46" customWidth="1"/>
    <col min="8" max="8" width="5.28515625" style="46" customWidth="1"/>
    <col min="9" max="9" width="6.7109375" style="46" customWidth="1"/>
    <col min="10" max="10" width="5.28515625" style="46" customWidth="1"/>
    <col min="11" max="11" width="5" style="46" customWidth="1"/>
    <col min="12" max="12" width="3.85546875" style="46" customWidth="1"/>
    <col min="13" max="13" width="5" style="46" customWidth="1"/>
    <col min="14" max="14" width="5.140625" style="46" customWidth="1"/>
    <col min="15" max="22" width="4.140625" style="46" customWidth="1"/>
    <col min="23" max="16384" width="9.140625" style="46"/>
  </cols>
  <sheetData>
    <row r="1" spans="2:22" ht="18.75" customHeight="1">
      <c r="B1" s="514" t="s">
        <v>95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6"/>
    </row>
    <row r="2" spans="2:22" ht="15.75" customHeight="1">
      <c r="B2" s="517"/>
      <c r="C2" s="520" t="s">
        <v>122</v>
      </c>
      <c r="D2" s="523" t="s">
        <v>54</v>
      </c>
      <c r="E2" s="523"/>
      <c r="F2" s="524"/>
      <c r="G2" s="525" t="s">
        <v>55</v>
      </c>
      <c r="H2" s="528" t="s">
        <v>78</v>
      </c>
      <c r="I2" s="531" t="s">
        <v>56</v>
      </c>
      <c r="J2" s="534" t="s">
        <v>57</v>
      </c>
      <c r="K2" s="534"/>
      <c r="L2" s="534"/>
      <c r="M2" s="534"/>
      <c r="N2" s="508" t="s">
        <v>80</v>
      </c>
      <c r="O2" s="425" t="s">
        <v>82</v>
      </c>
      <c r="P2" s="422"/>
      <c r="Q2" s="422"/>
      <c r="R2" s="422"/>
      <c r="S2" s="422"/>
      <c r="T2" s="422"/>
      <c r="U2" s="422"/>
      <c r="V2" s="423"/>
    </row>
    <row r="3" spans="2:22" ht="15.75" customHeight="1">
      <c r="B3" s="518"/>
      <c r="C3" s="521"/>
      <c r="D3" s="508" t="s">
        <v>74</v>
      </c>
      <c r="E3" s="508" t="s">
        <v>79</v>
      </c>
      <c r="F3" s="511" t="s">
        <v>58</v>
      </c>
      <c r="G3" s="526"/>
      <c r="H3" s="529"/>
      <c r="I3" s="532"/>
      <c r="J3" s="508" t="s">
        <v>77</v>
      </c>
      <c r="K3" s="508" t="s">
        <v>59</v>
      </c>
      <c r="L3" s="508" t="s">
        <v>75</v>
      </c>
      <c r="M3" s="508" t="s">
        <v>76</v>
      </c>
      <c r="N3" s="512"/>
      <c r="O3" s="30">
        <v>1</v>
      </c>
      <c r="P3" s="31">
        <v>2</v>
      </c>
      <c r="Q3" s="29">
        <v>3</v>
      </c>
      <c r="R3" s="18">
        <v>4</v>
      </c>
      <c r="S3" s="30">
        <v>5</v>
      </c>
      <c r="T3" s="31">
        <v>6</v>
      </c>
      <c r="U3" s="29">
        <v>7</v>
      </c>
      <c r="V3" s="31">
        <v>8</v>
      </c>
    </row>
    <row r="4" spans="2:22" ht="15.75" customHeight="1">
      <c r="B4" s="518"/>
      <c r="C4" s="521"/>
      <c r="D4" s="509"/>
      <c r="E4" s="509"/>
      <c r="F4" s="512"/>
      <c r="G4" s="526"/>
      <c r="H4" s="529"/>
      <c r="I4" s="532"/>
      <c r="J4" s="509"/>
      <c r="K4" s="509"/>
      <c r="L4" s="509"/>
      <c r="M4" s="509"/>
      <c r="N4" s="509"/>
      <c r="O4" s="424" t="s">
        <v>83</v>
      </c>
      <c r="P4" s="420"/>
      <c r="Q4" s="420"/>
      <c r="R4" s="420"/>
      <c r="S4" s="420"/>
      <c r="T4" s="420"/>
      <c r="U4" s="420"/>
      <c r="V4" s="421"/>
    </row>
    <row r="5" spans="2:22" ht="15.75" customHeight="1">
      <c r="B5" s="519"/>
      <c r="C5" s="522"/>
      <c r="D5" s="510"/>
      <c r="E5" s="510"/>
      <c r="F5" s="513"/>
      <c r="G5" s="527"/>
      <c r="H5" s="530"/>
      <c r="I5" s="533"/>
      <c r="J5" s="510"/>
      <c r="K5" s="510"/>
      <c r="L5" s="510"/>
      <c r="M5" s="510"/>
      <c r="N5" s="513"/>
      <c r="O5" s="403">
        <v>15</v>
      </c>
      <c r="P5" s="404">
        <v>17</v>
      </c>
      <c r="Q5" s="405">
        <v>15</v>
      </c>
      <c r="R5" s="406">
        <v>17</v>
      </c>
      <c r="S5" s="403">
        <v>15</v>
      </c>
      <c r="T5" s="404">
        <v>17</v>
      </c>
      <c r="U5" s="405">
        <v>15</v>
      </c>
      <c r="V5" s="407">
        <v>10</v>
      </c>
    </row>
    <row r="6" spans="2:22">
      <c r="B6" s="26">
        <v>1</v>
      </c>
      <c r="C6" s="20">
        <v>2</v>
      </c>
      <c r="D6" s="20">
        <v>3</v>
      </c>
      <c r="E6" s="20">
        <v>4</v>
      </c>
      <c r="F6" s="21">
        <v>5</v>
      </c>
      <c r="G6" s="22">
        <v>6</v>
      </c>
      <c r="H6" s="23">
        <v>7</v>
      </c>
      <c r="I6" s="24">
        <v>8</v>
      </c>
      <c r="J6" s="20">
        <v>9</v>
      </c>
      <c r="K6" s="20">
        <v>10</v>
      </c>
      <c r="L6" s="20">
        <v>11</v>
      </c>
      <c r="M6" s="20">
        <v>12</v>
      </c>
      <c r="N6" s="21">
        <v>13</v>
      </c>
      <c r="O6" s="26">
        <v>14</v>
      </c>
      <c r="P6" s="27">
        <v>15</v>
      </c>
      <c r="Q6" s="24">
        <v>16</v>
      </c>
      <c r="R6" s="21">
        <v>17</v>
      </c>
      <c r="S6" s="26">
        <v>18</v>
      </c>
      <c r="T6" s="27">
        <v>19</v>
      </c>
      <c r="U6" s="24">
        <v>20</v>
      </c>
      <c r="V6" s="27">
        <v>21</v>
      </c>
    </row>
    <row r="7" spans="2:22" ht="17.25" customHeight="1" thickBot="1">
      <c r="B7" s="223"/>
      <c r="C7" s="496" t="s">
        <v>92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7"/>
    </row>
    <row r="8" spans="2:22" ht="29.25" customHeight="1" thickBot="1">
      <c r="B8" s="492" t="s">
        <v>106</v>
      </c>
      <c r="C8" s="493"/>
      <c r="D8" s="434">
        <v>1</v>
      </c>
      <c r="E8" s="434">
        <v>8</v>
      </c>
      <c r="F8" s="448"/>
      <c r="G8" s="239">
        <f t="shared" ref="G8:V8" si="0">SUM(G9:G14)</f>
        <v>27</v>
      </c>
      <c r="H8" s="239">
        <f t="shared" si="0"/>
        <v>810</v>
      </c>
      <c r="I8" s="239">
        <f t="shared" si="0"/>
        <v>352</v>
      </c>
      <c r="J8" s="239">
        <f t="shared" si="0"/>
        <v>80</v>
      </c>
      <c r="K8" s="239">
        <f t="shared" si="0"/>
        <v>64</v>
      </c>
      <c r="L8" s="239">
        <f t="shared" si="0"/>
        <v>0</v>
      </c>
      <c r="M8" s="239">
        <f t="shared" si="0"/>
        <v>208</v>
      </c>
      <c r="N8" s="239">
        <f t="shared" si="0"/>
        <v>458</v>
      </c>
      <c r="O8" s="239">
        <f t="shared" si="0"/>
        <v>8</v>
      </c>
      <c r="P8" s="239">
        <f t="shared" si="0"/>
        <v>8</v>
      </c>
      <c r="Q8" s="239">
        <f t="shared" si="0"/>
        <v>2</v>
      </c>
      <c r="R8" s="239">
        <f t="shared" si="0"/>
        <v>4</v>
      </c>
      <c r="S8" s="239">
        <f t="shared" si="0"/>
        <v>0</v>
      </c>
      <c r="T8" s="239">
        <f t="shared" si="0"/>
        <v>0</v>
      </c>
      <c r="U8" s="239">
        <f t="shared" si="0"/>
        <v>0</v>
      </c>
      <c r="V8" s="239">
        <f t="shared" si="0"/>
        <v>0</v>
      </c>
    </row>
    <row r="9" spans="2:22" ht="14.25" customHeight="1">
      <c r="B9" s="231">
        <v>1</v>
      </c>
      <c r="C9" s="232" t="s">
        <v>67</v>
      </c>
      <c r="D9" s="178"/>
      <c r="E9" s="178">
        <v>2</v>
      </c>
      <c r="F9" s="233"/>
      <c r="G9" s="204">
        <v>3</v>
      </c>
      <c r="H9" s="211">
        <f t="shared" ref="H9:H14" si="1">G9*30</f>
        <v>90</v>
      </c>
      <c r="I9" s="234">
        <v>32</v>
      </c>
      <c r="J9" s="202">
        <v>16</v>
      </c>
      <c r="K9" s="441">
        <v>16</v>
      </c>
      <c r="L9" s="202"/>
      <c r="M9" s="202"/>
      <c r="N9" s="235">
        <f t="shared" ref="N9:N14" si="2">H9-I9</f>
        <v>58</v>
      </c>
      <c r="O9" s="236"/>
      <c r="P9" s="237">
        <v>2</v>
      </c>
      <c r="Q9" s="238"/>
      <c r="R9" s="203"/>
      <c r="S9" s="236"/>
      <c r="T9" s="237"/>
      <c r="U9" s="238"/>
      <c r="V9" s="237"/>
    </row>
    <row r="10" spans="2:22" ht="23.25" customHeight="1">
      <c r="B10" s="231">
        <v>2</v>
      </c>
      <c r="C10" s="412" t="s">
        <v>68</v>
      </c>
      <c r="D10" s="178"/>
      <c r="E10" s="178">
        <v>2</v>
      </c>
      <c r="F10" s="260"/>
      <c r="G10" s="204">
        <v>3</v>
      </c>
      <c r="H10" s="211">
        <f t="shared" si="1"/>
        <v>90</v>
      </c>
      <c r="I10" s="234">
        <v>32</v>
      </c>
      <c r="J10" s="202">
        <v>16</v>
      </c>
      <c r="K10" s="441"/>
      <c r="L10" s="202"/>
      <c r="M10" s="202">
        <v>16</v>
      </c>
      <c r="N10" s="235">
        <f t="shared" si="2"/>
        <v>58</v>
      </c>
      <c r="O10" s="236"/>
      <c r="P10" s="237">
        <v>2</v>
      </c>
      <c r="Q10" s="238"/>
      <c r="R10" s="203"/>
      <c r="S10" s="236"/>
      <c r="T10" s="237"/>
      <c r="U10" s="238"/>
      <c r="V10" s="237"/>
    </row>
    <row r="11" spans="2:22" ht="14.25" customHeight="1">
      <c r="B11" s="231">
        <v>3</v>
      </c>
      <c r="C11" s="232" t="s">
        <v>111</v>
      </c>
      <c r="D11" s="178"/>
      <c r="E11" s="178">
        <v>1</v>
      </c>
      <c r="F11" s="260"/>
      <c r="G11" s="204">
        <v>3</v>
      </c>
      <c r="H11" s="211">
        <f t="shared" si="1"/>
        <v>90</v>
      </c>
      <c r="I11" s="234">
        <v>32</v>
      </c>
      <c r="J11" s="202">
        <v>16</v>
      </c>
      <c r="K11" s="441">
        <v>16</v>
      </c>
      <c r="L11" s="202"/>
      <c r="M11" s="202"/>
      <c r="N11" s="235">
        <f t="shared" si="2"/>
        <v>58</v>
      </c>
      <c r="O11" s="236">
        <v>2</v>
      </c>
      <c r="P11" s="237"/>
      <c r="Q11" s="238"/>
      <c r="R11" s="203"/>
      <c r="S11" s="236"/>
      <c r="T11" s="237"/>
      <c r="U11" s="238"/>
      <c r="V11" s="237"/>
    </row>
    <row r="12" spans="2:22" ht="14.25" customHeight="1">
      <c r="B12" s="231">
        <v>4</v>
      </c>
      <c r="C12" s="232" t="s">
        <v>69</v>
      </c>
      <c r="D12" s="178"/>
      <c r="E12" s="178">
        <v>1</v>
      </c>
      <c r="F12" s="260"/>
      <c r="G12" s="204">
        <v>3</v>
      </c>
      <c r="H12" s="211">
        <f t="shared" si="1"/>
        <v>90</v>
      </c>
      <c r="I12" s="234">
        <v>32</v>
      </c>
      <c r="J12" s="202">
        <v>16</v>
      </c>
      <c r="K12" s="441">
        <v>16</v>
      </c>
      <c r="L12" s="202"/>
      <c r="M12" s="202"/>
      <c r="N12" s="235">
        <f t="shared" si="2"/>
        <v>58</v>
      </c>
      <c r="O12" s="236">
        <v>2</v>
      </c>
      <c r="P12" s="237"/>
      <c r="Q12" s="238"/>
      <c r="R12" s="203"/>
      <c r="S12" s="236"/>
      <c r="T12" s="237"/>
      <c r="U12" s="238"/>
      <c r="V12" s="237"/>
    </row>
    <row r="13" spans="2:22" ht="14.25" customHeight="1">
      <c r="B13" s="231">
        <v>5</v>
      </c>
      <c r="C13" s="232" t="s">
        <v>71</v>
      </c>
      <c r="D13" s="178"/>
      <c r="E13" s="178">
        <v>4</v>
      </c>
      <c r="F13" s="260"/>
      <c r="G13" s="204">
        <v>3</v>
      </c>
      <c r="H13" s="211">
        <f t="shared" si="1"/>
        <v>90</v>
      </c>
      <c r="I13" s="234">
        <f>J13+K13</f>
        <v>32</v>
      </c>
      <c r="J13" s="202">
        <v>16</v>
      </c>
      <c r="K13" s="441">
        <v>16</v>
      </c>
      <c r="L13" s="202"/>
      <c r="M13" s="202"/>
      <c r="N13" s="235">
        <f t="shared" si="2"/>
        <v>58</v>
      </c>
      <c r="O13" s="236"/>
      <c r="P13" s="237"/>
      <c r="Q13" s="238"/>
      <c r="R13" s="203">
        <v>2</v>
      </c>
      <c r="S13" s="236"/>
      <c r="T13" s="237"/>
      <c r="U13" s="238"/>
      <c r="V13" s="237"/>
    </row>
    <row r="14" spans="2:22" ht="15.75" customHeight="1" thickBot="1">
      <c r="B14" s="231">
        <v>6</v>
      </c>
      <c r="C14" s="28" t="s">
        <v>94</v>
      </c>
      <c r="D14" s="51">
        <v>4</v>
      </c>
      <c r="E14" s="51" t="s">
        <v>89</v>
      </c>
      <c r="F14" s="260"/>
      <c r="G14" s="53">
        <v>12</v>
      </c>
      <c r="H14" s="211">
        <f t="shared" si="1"/>
        <v>360</v>
      </c>
      <c r="I14" s="234">
        <v>192</v>
      </c>
      <c r="J14" s="56"/>
      <c r="K14" s="442"/>
      <c r="L14" s="56"/>
      <c r="M14" s="56">
        <v>192</v>
      </c>
      <c r="N14" s="235">
        <f t="shared" si="2"/>
        <v>168</v>
      </c>
      <c r="O14" s="58">
        <v>4</v>
      </c>
      <c r="P14" s="59">
        <v>4</v>
      </c>
      <c r="Q14" s="60">
        <v>2</v>
      </c>
      <c r="R14" s="61">
        <v>2</v>
      </c>
      <c r="S14" s="58"/>
      <c r="T14" s="59"/>
      <c r="U14" s="60"/>
      <c r="V14" s="59"/>
    </row>
    <row r="15" spans="2:22" ht="24.75" customHeight="1" thickBot="1">
      <c r="B15" s="492" t="s">
        <v>93</v>
      </c>
      <c r="C15" s="493"/>
      <c r="D15" s="447"/>
      <c r="E15" s="447"/>
      <c r="F15" s="448"/>
      <c r="G15" s="218">
        <f t="shared" ref="G15:V15" si="3">SUM(G16:G44)</f>
        <v>27</v>
      </c>
      <c r="H15" s="218">
        <f t="shared" si="3"/>
        <v>810</v>
      </c>
      <c r="I15" s="218">
        <f t="shared" si="3"/>
        <v>0</v>
      </c>
      <c r="J15" s="218">
        <f t="shared" si="3"/>
        <v>0</v>
      </c>
      <c r="K15" s="218">
        <f t="shared" si="3"/>
        <v>0</v>
      </c>
      <c r="L15" s="218">
        <f t="shared" si="3"/>
        <v>0</v>
      </c>
      <c r="M15" s="218">
        <f t="shared" si="3"/>
        <v>0</v>
      </c>
      <c r="N15" s="218">
        <f t="shared" si="3"/>
        <v>0</v>
      </c>
      <c r="O15" s="218">
        <f t="shared" si="3"/>
        <v>0</v>
      </c>
      <c r="P15" s="218">
        <f t="shared" si="3"/>
        <v>0</v>
      </c>
      <c r="Q15" s="218">
        <f t="shared" si="3"/>
        <v>0</v>
      </c>
      <c r="R15" s="218">
        <f t="shared" si="3"/>
        <v>0</v>
      </c>
      <c r="S15" s="218">
        <f t="shared" si="3"/>
        <v>0</v>
      </c>
      <c r="T15" s="218">
        <f t="shared" si="3"/>
        <v>0</v>
      </c>
      <c r="U15" s="218">
        <f t="shared" si="3"/>
        <v>0</v>
      </c>
      <c r="V15" s="218">
        <f t="shared" si="3"/>
        <v>0</v>
      </c>
    </row>
    <row r="16" spans="2:22" ht="14.25" customHeight="1">
      <c r="B16" s="157">
        <v>1</v>
      </c>
      <c r="C16" s="250"/>
      <c r="D16" s="147"/>
      <c r="E16" s="147"/>
      <c r="F16" s="158"/>
      <c r="G16" s="251"/>
      <c r="H16" s="54">
        <f t="shared" ref="H16:H44" si="4">G16*30</f>
        <v>0</v>
      </c>
      <c r="I16" s="159"/>
      <c r="J16" s="156"/>
      <c r="K16" s="156"/>
      <c r="L16" s="156"/>
      <c r="M16" s="156"/>
      <c r="N16" s="160"/>
      <c r="O16" s="263"/>
      <c r="P16" s="253"/>
      <c r="Q16" s="252"/>
      <c r="R16" s="264"/>
      <c r="S16" s="263"/>
      <c r="T16" s="253"/>
      <c r="U16" s="252"/>
      <c r="V16" s="253"/>
    </row>
    <row r="17" spans="2:22" ht="14.25" customHeight="1">
      <c r="B17" s="71">
        <v>2</v>
      </c>
      <c r="C17" s="64"/>
      <c r="D17" s="65"/>
      <c r="E17" s="65"/>
      <c r="F17" s="66"/>
      <c r="G17" s="67"/>
      <c r="H17" s="54">
        <f t="shared" si="4"/>
        <v>0</v>
      </c>
      <c r="I17" s="68"/>
      <c r="J17" s="69"/>
      <c r="K17" s="69"/>
      <c r="L17" s="69"/>
      <c r="M17" s="69"/>
      <c r="N17" s="70"/>
      <c r="O17" s="89"/>
      <c r="P17" s="76"/>
      <c r="Q17" s="75"/>
      <c r="R17" s="90"/>
      <c r="S17" s="89"/>
      <c r="T17" s="76"/>
      <c r="U17" s="75"/>
      <c r="V17" s="76"/>
    </row>
    <row r="18" spans="2:22" ht="14.25" customHeight="1">
      <c r="B18" s="71">
        <v>3</v>
      </c>
      <c r="C18" s="64"/>
      <c r="D18" s="69"/>
      <c r="E18" s="65"/>
      <c r="F18" s="66"/>
      <c r="G18" s="67"/>
      <c r="H18" s="54">
        <f t="shared" si="4"/>
        <v>0</v>
      </c>
      <c r="I18" s="68"/>
      <c r="J18" s="69"/>
      <c r="K18" s="69"/>
      <c r="L18" s="69"/>
      <c r="M18" s="69"/>
      <c r="N18" s="70"/>
      <c r="O18" s="89"/>
      <c r="P18" s="76"/>
      <c r="Q18" s="75"/>
      <c r="R18" s="90"/>
      <c r="S18" s="89"/>
      <c r="T18" s="76"/>
      <c r="U18" s="75"/>
      <c r="V18" s="76"/>
    </row>
    <row r="19" spans="2:22" ht="14.25" customHeight="1">
      <c r="B19" s="71">
        <v>4</v>
      </c>
      <c r="C19" s="64"/>
      <c r="D19" s="65"/>
      <c r="E19" s="65"/>
      <c r="F19" s="66"/>
      <c r="G19" s="67"/>
      <c r="H19" s="54">
        <f t="shared" si="4"/>
        <v>0</v>
      </c>
      <c r="I19" s="68"/>
      <c r="J19" s="69"/>
      <c r="K19" s="69"/>
      <c r="L19" s="69"/>
      <c r="M19" s="69"/>
      <c r="N19" s="70"/>
      <c r="O19" s="89"/>
      <c r="P19" s="76"/>
      <c r="Q19" s="75"/>
      <c r="R19" s="90"/>
      <c r="S19" s="89"/>
      <c r="T19" s="76"/>
      <c r="U19" s="75"/>
      <c r="V19" s="76"/>
    </row>
    <row r="20" spans="2:22" ht="14.25" customHeight="1">
      <c r="B20" s="71">
        <v>5</v>
      </c>
      <c r="C20" s="64"/>
      <c r="D20" s="65"/>
      <c r="E20" s="65"/>
      <c r="F20" s="66"/>
      <c r="G20" s="67"/>
      <c r="H20" s="54">
        <f t="shared" si="4"/>
        <v>0</v>
      </c>
      <c r="I20" s="77"/>
      <c r="J20" s="69"/>
      <c r="K20" s="69"/>
      <c r="L20" s="69"/>
      <c r="M20" s="69"/>
      <c r="N20" s="78"/>
      <c r="O20" s="89"/>
      <c r="P20" s="76"/>
      <c r="Q20" s="75"/>
      <c r="R20" s="90"/>
      <c r="S20" s="89"/>
      <c r="T20" s="76"/>
      <c r="U20" s="75"/>
      <c r="V20" s="76"/>
    </row>
    <row r="21" spans="2:22" ht="14.25" customHeight="1">
      <c r="B21" s="71">
        <v>6</v>
      </c>
      <c r="C21" s="64"/>
      <c r="D21" s="65"/>
      <c r="E21" s="65"/>
      <c r="F21" s="79"/>
      <c r="G21" s="67"/>
      <c r="H21" s="54">
        <f t="shared" si="4"/>
        <v>0</v>
      </c>
      <c r="I21" s="77"/>
      <c r="J21" s="69"/>
      <c r="K21" s="69"/>
      <c r="L21" s="69"/>
      <c r="M21" s="69"/>
      <c r="N21" s="78"/>
      <c r="O21" s="89"/>
      <c r="P21" s="76"/>
      <c r="Q21" s="75"/>
      <c r="R21" s="90"/>
      <c r="S21" s="89"/>
      <c r="T21" s="76"/>
      <c r="U21" s="75"/>
      <c r="V21" s="76"/>
    </row>
    <row r="22" spans="2:22" s="87" customFormat="1" ht="14.25" customHeight="1">
      <c r="B22" s="71">
        <v>7</v>
      </c>
      <c r="C22" s="32"/>
      <c r="D22" s="80"/>
      <c r="E22" s="32"/>
      <c r="F22" s="81"/>
      <c r="G22" s="82"/>
      <c r="H22" s="54">
        <f t="shared" si="4"/>
        <v>0</v>
      </c>
      <c r="I22" s="83"/>
      <c r="J22" s="80"/>
      <c r="K22" s="80"/>
      <c r="L22" s="32"/>
      <c r="M22" s="32"/>
      <c r="N22" s="84"/>
      <c r="O22" s="265"/>
      <c r="P22" s="266"/>
      <c r="Q22" s="267"/>
      <c r="R22" s="268"/>
      <c r="S22" s="265"/>
      <c r="T22" s="266"/>
      <c r="U22" s="267"/>
      <c r="V22" s="269"/>
    </row>
    <row r="23" spans="2:22" s="87" customFormat="1" ht="14.25" customHeight="1">
      <c r="B23" s="71">
        <v>8</v>
      </c>
      <c r="C23" s="64"/>
      <c r="D23" s="65"/>
      <c r="E23" s="65"/>
      <c r="F23" s="79"/>
      <c r="G23" s="67"/>
      <c r="H23" s="54">
        <f t="shared" si="4"/>
        <v>0</v>
      </c>
      <c r="I23" s="77"/>
      <c r="J23" s="69"/>
      <c r="K23" s="69"/>
      <c r="L23" s="69"/>
      <c r="M23" s="69"/>
      <c r="N23" s="78"/>
      <c r="O23" s="89"/>
      <c r="P23" s="76"/>
      <c r="Q23" s="75"/>
      <c r="R23" s="90"/>
      <c r="S23" s="89"/>
      <c r="T23" s="76"/>
      <c r="U23" s="75"/>
      <c r="V23" s="76"/>
    </row>
    <row r="24" spans="2:22" s="87" customFormat="1" ht="14.25" customHeight="1">
      <c r="B24" s="71">
        <v>9</v>
      </c>
      <c r="C24" s="64"/>
      <c r="D24" s="65"/>
      <c r="E24" s="65"/>
      <c r="F24" s="79"/>
      <c r="G24" s="67"/>
      <c r="H24" s="54">
        <f t="shared" si="4"/>
        <v>0</v>
      </c>
      <c r="I24" s="77"/>
      <c r="J24" s="69"/>
      <c r="K24" s="69"/>
      <c r="L24" s="69"/>
      <c r="M24" s="69"/>
      <c r="N24" s="78"/>
      <c r="O24" s="89"/>
      <c r="P24" s="76"/>
      <c r="Q24" s="75"/>
      <c r="R24" s="90"/>
      <c r="S24" s="89"/>
      <c r="T24" s="76"/>
      <c r="U24" s="75"/>
      <c r="V24" s="76"/>
    </row>
    <row r="25" spans="2:22" ht="14.25" customHeight="1">
      <c r="B25" s="71">
        <v>10</v>
      </c>
      <c r="C25" s="64"/>
      <c r="D25" s="65"/>
      <c r="E25" s="65"/>
      <c r="F25" s="79"/>
      <c r="G25" s="67"/>
      <c r="H25" s="54">
        <f t="shared" si="4"/>
        <v>0</v>
      </c>
      <c r="I25" s="77"/>
      <c r="J25" s="69"/>
      <c r="K25" s="69"/>
      <c r="L25" s="69"/>
      <c r="M25" s="69"/>
      <c r="N25" s="78"/>
      <c r="O25" s="89"/>
      <c r="P25" s="76"/>
      <c r="Q25" s="75"/>
      <c r="R25" s="90"/>
      <c r="S25" s="89"/>
      <c r="T25" s="76"/>
      <c r="U25" s="75"/>
      <c r="V25" s="76"/>
    </row>
    <row r="26" spans="2:22" ht="14.25" customHeight="1">
      <c r="B26" s="71">
        <v>11</v>
      </c>
      <c r="C26" s="64"/>
      <c r="D26" s="65"/>
      <c r="E26" s="65"/>
      <c r="F26" s="79"/>
      <c r="G26" s="67"/>
      <c r="H26" s="54">
        <f t="shared" si="4"/>
        <v>0</v>
      </c>
      <c r="I26" s="77"/>
      <c r="J26" s="69"/>
      <c r="K26" s="69"/>
      <c r="L26" s="69"/>
      <c r="M26" s="69"/>
      <c r="N26" s="78"/>
      <c r="O26" s="89"/>
      <c r="P26" s="76"/>
      <c r="Q26" s="75"/>
      <c r="R26" s="90"/>
      <c r="S26" s="89"/>
      <c r="T26" s="76"/>
      <c r="U26" s="75"/>
      <c r="V26" s="76"/>
    </row>
    <row r="27" spans="2:22" ht="14.25" customHeight="1">
      <c r="B27" s="71">
        <v>12</v>
      </c>
      <c r="C27" s="64"/>
      <c r="D27" s="65"/>
      <c r="E27" s="65"/>
      <c r="F27" s="79"/>
      <c r="G27" s="67"/>
      <c r="H27" s="54">
        <f t="shared" si="4"/>
        <v>0</v>
      </c>
      <c r="I27" s="77"/>
      <c r="J27" s="69"/>
      <c r="K27" s="69"/>
      <c r="L27" s="69"/>
      <c r="M27" s="69"/>
      <c r="N27" s="78"/>
      <c r="O27" s="89"/>
      <c r="P27" s="76"/>
      <c r="Q27" s="75"/>
      <c r="R27" s="90"/>
      <c r="S27" s="89"/>
      <c r="T27" s="76"/>
      <c r="U27" s="75"/>
      <c r="V27" s="76"/>
    </row>
    <row r="28" spans="2:22" ht="14.25" customHeight="1">
      <c r="B28" s="71">
        <v>13</v>
      </c>
      <c r="C28" s="64"/>
      <c r="D28" s="65"/>
      <c r="E28" s="65"/>
      <c r="F28" s="79"/>
      <c r="G28" s="67"/>
      <c r="H28" s="54">
        <f t="shared" si="4"/>
        <v>0</v>
      </c>
      <c r="I28" s="77"/>
      <c r="J28" s="69"/>
      <c r="K28" s="69"/>
      <c r="L28" s="69"/>
      <c r="M28" s="69"/>
      <c r="N28" s="78"/>
      <c r="O28" s="89"/>
      <c r="P28" s="76"/>
      <c r="Q28" s="75"/>
      <c r="R28" s="90"/>
      <c r="S28" s="89"/>
      <c r="T28" s="76"/>
      <c r="U28" s="75"/>
      <c r="V28" s="76"/>
    </row>
    <row r="29" spans="2:22" ht="14.25" customHeight="1">
      <c r="B29" s="71">
        <v>14</v>
      </c>
      <c r="C29" s="64"/>
      <c r="D29" s="65"/>
      <c r="E29" s="65"/>
      <c r="F29" s="79"/>
      <c r="G29" s="67"/>
      <c r="H29" s="54">
        <f t="shared" si="4"/>
        <v>0</v>
      </c>
      <c r="I29" s="77"/>
      <c r="J29" s="69"/>
      <c r="K29" s="69"/>
      <c r="L29" s="69"/>
      <c r="M29" s="69"/>
      <c r="N29" s="78"/>
      <c r="O29" s="89"/>
      <c r="P29" s="76"/>
      <c r="Q29" s="75"/>
      <c r="R29" s="90"/>
      <c r="S29" s="89"/>
      <c r="T29" s="76"/>
      <c r="U29" s="75"/>
      <c r="V29" s="76"/>
    </row>
    <row r="30" spans="2:22" ht="14.25" customHeight="1">
      <c r="B30" s="71">
        <v>15</v>
      </c>
      <c r="C30" s="64"/>
      <c r="D30" s="65"/>
      <c r="E30" s="65"/>
      <c r="F30" s="79"/>
      <c r="G30" s="67"/>
      <c r="H30" s="54">
        <f t="shared" si="4"/>
        <v>0</v>
      </c>
      <c r="I30" s="77"/>
      <c r="J30" s="69"/>
      <c r="K30" s="69"/>
      <c r="L30" s="69"/>
      <c r="M30" s="69"/>
      <c r="N30" s="78"/>
      <c r="O30" s="89"/>
      <c r="P30" s="76"/>
      <c r="Q30" s="75"/>
      <c r="R30" s="90"/>
      <c r="S30" s="89"/>
      <c r="T30" s="76"/>
      <c r="U30" s="75"/>
      <c r="V30" s="76"/>
    </row>
    <row r="31" spans="2:22" s="88" customFormat="1" ht="14.25" customHeight="1">
      <c r="B31" s="71">
        <v>16</v>
      </c>
      <c r="C31" s="64"/>
      <c r="D31" s="65"/>
      <c r="E31" s="65"/>
      <c r="F31" s="79"/>
      <c r="G31" s="67"/>
      <c r="H31" s="54">
        <f t="shared" si="4"/>
        <v>0</v>
      </c>
      <c r="I31" s="77"/>
      <c r="J31" s="69"/>
      <c r="K31" s="69"/>
      <c r="L31" s="69"/>
      <c r="M31" s="69"/>
      <c r="N31" s="78"/>
      <c r="O31" s="89"/>
      <c r="P31" s="76"/>
      <c r="Q31" s="75"/>
      <c r="R31" s="90"/>
      <c r="S31" s="89"/>
      <c r="T31" s="76"/>
      <c r="U31" s="75"/>
      <c r="V31" s="76"/>
    </row>
    <row r="32" spans="2:22" ht="14.25" customHeight="1">
      <c r="B32" s="71">
        <v>17</v>
      </c>
      <c r="C32" s="64"/>
      <c r="D32" s="65"/>
      <c r="E32" s="65"/>
      <c r="F32" s="79"/>
      <c r="G32" s="67"/>
      <c r="H32" s="54">
        <f t="shared" si="4"/>
        <v>0</v>
      </c>
      <c r="I32" s="77"/>
      <c r="J32" s="69"/>
      <c r="K32" s="69"/>
      <c r="L32" s="69"/>
      <c r="M32" s="69"/>
      <c r="N32" s="78"/>
      <c r="O32" s="89"/>
      <c r="P32" s="76"/>
      <c r="Q32" s="75"/>
      <c r="R32" s="90"/>
      <c r="S32" s="89"/>
      <c r="T32" s="76"/>
      <c r="U32" s="75"/>
      <c r="V32" s="76"/>
    </row>
    <row r="33" spans="2:22" ht="14.25" customHeight="1">
      <c r="B33" s="71">
        <v>18</v>
      </c>
      <c r="C33" s="64"/>
      <c r="D33" s="65"/>
      <c r="E33" s="65"/>
      <c r="F33" s="79"/>
      <c r="G33" s="67"/>
      <c r="H33" s="54">
        <f t="shared" si="4"/>
        <v>0</v>
      </c>
      <c r="I33" s="77"/>
      <c r="J33" s="69"/>
      <c r="K33" s="69"/>
      <c r="L33" s="69"/>
      <c r="M33" s="69"/>
      <c r="N33" s="78"/>
      <c r="O33" s="89"/>
      <c r="P33" s="76"/>
      <c r="Q33" s="75"/>
      <c r="R33" s="90"/>
      <c r="S33" s="89"/>
      <c r="T33" s="76"/>
      <c r="U33" s="75"/>
      <c r="V33" s="76"/>
    </row>
    <row r="34" spans="2:22" s="87" customFormat="1" ht="14.25" customHeight="1">
      <c r="B34" s="71">
        <v>19</v>
      </c>
      <c r="C34" s="64"/>
      <c r="D34" s="65"/>
      <c r="E34" s="65"/>
      <c r="F34" s="79"/>
      <c r="G34" s="67"/>
      <c r="H34" s="54">
        <f t="shared" si="4"/>
        <v>0</v>
      </c>
      <c r="I34" s="77"/>
      <c r="J34" s="69"/>
      <c r="K34" s="69"/>
      <c r="L34" s="69"/>
      <c r="M34" s="69"/>
      <c r="N34" s="78"/>
      <c r="O34" s="89"/>
      <c r="P34" s="76"/>
      <c r="Q34" s="75"/>
      <c r="R34" s="90"/>
      <c r="S34" s="89"/>
      <c r="T34" s="76"/>
      <c r="U34" s="75"/>
      <c r="V34" s="76"/>
    </row>
    <row r="35" spans="2:22" ht="14.25" customHeight="1">
      <c r="B35" s="71">
        <v>20</v>
      </c>
      <c r="C35" s="64"/>
      <c r="D35" s="65"/>
      <c r="E35" s="65"/>
      <c r="F35" s="79"/>
      <c r="G35" s="67"/>
      <c r="H35" s="54">
        <f t="shared" si="4"/>
        <v>0</v>
      </c>
      <c r="I35" s="77"/>
      <c r="J35" s="69"/>
      <c r="K35" s="69"/>
      <c r="L35" s="69"/>
      <c r="M35" s="69"/>
      <c r="N35" s="78"/>
      <c r="O35" s="89"/>
      <c r="P35" s="76"/>
      <c r="Q35" s="75"/>
      <c r="R35" s="90"/>
      <c r="S35" s="89"/>
      <c r="T35" s="76"/>
      <c r="U35" s="75"/>
      <c r="V35" s="76"/>
    </row>
    <row r="36" spans="2:22" ht="14.25" customHeight="1">
      <c r="B36" s="71">
        <v>21</v>
      </c>
      <c r="C36" s="64"/>
      <c r="D36" s="65"/>
      <c r="E36" s="65"/>
      <c r="F36" s="79"/>
      <c r="G36" s="67"/>
      <c r="H36" s="54">
        <f t="shared" si="4"/>
        <v>0</v>
      </c>
      <c r="I36" s="77"/>
      <c r="J36" s="69"/>
      <c r="K36" s="69"/>
      <c r="L36" s="69"/>
      <c r="M36" s="69"/>
      <c r="N36" s="78"/>
      <c r="O36" s="89"/>
      <c r="P36" s="76"/>
      <c r="Q36" s="75"/>
      <c r="R36" s="90"/>
      <c r="S36" s="89"/>
      <c r="T36" s="76"/>
      <c r="U36" s="75"/>
      <c r="V36" s="76"/>
    </row>
    <row r="37" spans="2:22" ht="14.25" customHeight="1">
      <c r="B37" s="71">
        <v>22</v>
      </c>
      <c r="C37" s="64"/>
      <c r="D37" s="65"/>
      <c r="E37" s="65"/>
      <c r="F37" s="79"/>
      <c r="G37" s="67"/>
      <c r="H37" s="54">
        <f t="shared" si="4"/>
        <v>0</v>
      </c>
      <c r="I37" s="77"/>
      <c r="J37" s="69"/>
      <c r="K37" s="69"/>
      <c r="L37" s="69"/>
      <c r="M37" s="69"/>
      <c r="N37" s="78"/>
      <c r="O37" s="89"/>
      <c r="P37" s="76"/>
      <c r="Q37" s="75"/>
      <c r="R37" s="90"/>
      <c r="S37" s="89"/>
      <c r="T37" s="76"/>
      <c r="U37" s="75"/>
      <c r="V37" s="76"/>
    </row>
    <row r="38" spans="2:22" ht="14.25" customHeight="1">
      <c r="B38" s="71">
        <v>23</v>
      </c>
      <c r="C38" s="64"/>
      <c r="D38" s="65"/>
      <c r="E38" s="65"/>
      <c r="F38" s="79"/>
      <c r="G38" s="67"/>
      <c r="H38" s="54">
        <f t="shared" si="4"/>
        <v>0</v>
      </c>
      <c r="I38" s="77"/>
      <c r="J38" s="69"/>
      <c r="K38" s="69"/>
      <c r="L38" s="69"/>
      <c r="M38" s="69"/>
      <c r="N38" s="78"/>
      <c r="O38" s="89"/>
      <c r="P38" s="76"/>
      <c r="Q38" s="75"/>
      <c r="R38" s="90"/>
      <c r="S38" s="89"/>
      <c r="T38" s="76"/>
      <c r="U38" s="75"/>
      <c r="V38" s="76"/>
    </row>
    <row r="39" spans="2:22" ht="14.25" customHeight="1">
      <c r="B39" s="71">
        <v>24</v>
      </c>
      <c r="C39" s="32"/>
      <c r="D39" s="32"/>
      <c r="E39" s="32"/>
      <c r="F39" s="85"/>
      <c r="G39" s="82"/>
      <c r="H39" s="54">
        <f t="shared" si="4"/>
        <v>0</v>
      </c>
      <c r="I39" s="83"/>
      <c r="J39" s="80"/>
      <c r="K39" s="80"/>
      <c r="L39" s="32"/>
      <c r="M39" s="32"/>
      <c r="N39" s="84"/>
      <c r="O39" s="89"/>
      <c r="P39" s="76"/>
      <c r="Q39" s="75"/>
      <c r="R39" s="90"/>
      <c r="S39" s="89"/>
      <c r="T39" s="76"/>
      <c r="U39" s="75"/>
      <c r="V39" s="76"/>
    </row>
    <row r="40" spans="2:22" ht="14.25" customHeight="1">
      <c r="B40" s="71">
        <v>25</v>
      </c>
      <c r="C40" s="91"/>
      <c r="D40" s="92"/>
      <c r="E40" s="92"/>
      <c r="F40" s="93"/>
      <c r="G40" s="94"/>
      <c r="H40" s="54">
        <f t="shared" si="4"/>
        <v>0</v>
      </c>
      <c r="I40" s="95"/>
      <c r="J40" s="96"/>
      <c r="K40" s="96"/>
      <c r="L40" s="96"/>
      <c r="M40" s="96"/>
      <c r="N40" s="97"/>
      <c r="O40" s="270"/>
      <c r="P40" s="271"/>
      <c r="Q40" s="272"/>
      <c r="R40" s="273"/>
      <c r="S40" s="270"/>
      <c r="T40" s="271"/>
      <c r="U40" s="272"/>
      <c r="V40" s="271"/>
    </row>
    <row r="41" spans="2:22" ht="14.25" customHeight="1">
      <c r="B41" s="71">
        <v>26</v>
      </c>
      <c r="C41" s="98" t="s">
        <v>81</v>
      </c>
      <c r="D41" s="92"/>
      <c r="E41" s="92"/>
      <c r="F41" s="93"/>
      <c r="G41" s="94"/>
      <c r="H41" s="54">
        <f t="shared" si="4"/>
        <v>0</v>
      </c>
      <c r="I41" s="95"/>
      <c r="J41" s="96"/>
      <c r="K41" s="96"/>
      <c r="L41" s="96"/>
      <c r="M41" s="96"/>
      <c r="N41" s="97"/>
      <c r="O41" s="270"/>
      <c r="P41" s="271"/>
      <c r="Q41" s="272"/>
      <c r="R41" s="273"/>
      <c r="S41" s="270"/>
      <c r="T41" s="271"/>
      <c r="U41" s="272"/>
      <c r="V41" s="271"/>
    </row>
    <row r="42" spans="2:22" ht="14.25" customHeight="1">
      <c r="B42" s="221"/>
      <c r="C42" s="64" t="s">
        <v>41</v>
      </c>
      <c r="D42" s="65"/>
      <c r="E42" s="65">
        <v>2</v>
      </c>
      <c r="F42" s="79"/>
      <c r="G42" s="67">
        <v>3</v>
      </c>
      <c r="H42" s="54">
        <f t="shared" si="4"/>
        <v>90</v>
      </c>
      <c r="I42" s="95"/>
      <c r="J42" s="96"/>
      <c r="K42" s="96"/>
      <c r="L42" s="96"/>
      <c r="M42" s="96"/>
      <c r="N42" s="97"/>
      <c r="O42" s="270"/>
      <c r="P42" s="271"/>
      <c r="Q42" s="272"/>
      <c r="R42" s="273"/>
      <c r="S42" s="270"/>
      <c r="T42" s="271"/>
      <c r="U42" s="272"/>
      <c r="V42" s="271"/>
    </row>
    <row r="43" spans="2:22" ht="14.25" customHeight="1">
      <c r="B43" s="221"/>
      <c r="C43" s="64" t="s">
        <v>70</v>
      </c>
      <c r="D43" s="65"/>
      <c r="E43" s="65" t="s">
        <v>72</v>
      </c>
      <c r="F43" s="79"/>
      <c r="G43" s="67">
        <v>21</v>
      </c>
      <c r="H43" s="54">
        <f t="shared" si="4"/>
        <v>630</v>
      </c>
      <c r="I43" s="95"/>
      <c r="J43" s="96"/>
      <c r="K43" s="96"/>
      <c r="L43" s="96"/>
      <c r="M43" s="96"/>
      <c r="N43" s="97"/>
      <c r="O43" s="270"/>
      <c r="P43" s="271"/>
      <c r="Q43" s="272"/>
      <c r="R43" s="273"/>
      <c r="S43" s="270"/>
      <c r="T43" s="271"/>
      <c r="U43" s="272"/>
      <c r="V43" s="271"/>
    </row>
    <row r="44" spans="2:22" ht="14.25" customHeight="1">
      <c r="B44" s="221">
        <v>27</v>
      </c>
      <c r="C44" s="91" t="s">
        <v>85</v>
      </c>
      <c r="D44" s="92"/>
      <c r="E44" s="92"/>
      <c r="F44" s="93"/>
      <c r="G44" s="94">
        <v>3</v>
      </c>
      <c r="H44" s="54">
        <f t="shared" si="4"/>
        <v>90</v>
      </c>
      <c r="I44" s="95"/>
      <c r="J44" s="96"/>
      <c r="K44" s="96"/>
      <c r="L44" s="96"/>
      <c r="M44" s="96"/>
      <c r="N44" s="97"/>
      <c r="O44" s="270"/>
      <c r="P44" s="271"/>
      <c r="Q44" s="272"/>
      <c r="R44" s="273"/>
      <c r="S44" s="270"/>
      <c r="T44" s="271"/>
      <c r="U44" s="272"/>
      <c r="V44" s="271"/>
    </row>
    <row r="45" spans="2:22" ht="0.75" customHeight="1">
      <c r="B45" s="222"/>
      <c r="C45" s="105"/>
      <c r="D45" s="105"/>
      <c r="E45" s="105"/>
      <c r="F45" s="106"/>
      <c r="G45" s="189">
        <f>SUM(G15:G44)</f>
        <v>54</v>
      </c>
      <c r="H45" s="62"/>
      <c r="I45" s="107"/>
      <c r="J45" s="108"/>
      <c r="K45" s="108"/>
      <c r="L45" s="108"/>
      <c r="M45" s="108"/>
      <c r="N45" s="109"/>
      <c r="O45" s="110"/>
      <c r="P45" s="111"/>
      <c r="Q45" s="112"/>
      <c r="R45" s="113"/>
      <c r="S45" s="114"/>
      <c r="T45" s="115"/>
      <c r="U45" s="112"/>
      <c r="V45" s="111"/>
    </row>
    <row r="46" spans="2:22" ht="19.5" customHeight="1" thickBot="1">
      <c r="B46" s="495" t="s">
        <v>107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7"/>
    </row>
    <row r="47" spans="2:22" ht="18" customHeight="1" thickBot="1">
      <c r="B47" s="498" t="s">
        <v>108</v>
      </c>
      <c r="C47" s="499"/>
      <c r="D47" s="499"/>
      <c r="E47" s="499"/>
      <c r="F47" s="500"/>
      <c r="G47" s="277">
        <v>60</v>
      </c>
      <c r="H47" s="393">
        <f>G47*30</f>
        <v>1800</v>
      </c>
      <c r="I47" s="217"/>
      <c r="J47" s="217"/>
      <c r="K47" s="217"/>
      <c r="L47" s="217"/>
      <c r="M47" s="217"/>
      <c r="N47" s="217"/>
      <c r="O47" s="217"/>
      <c r="P47" s="217"/>
      <c r="Q47" s="277">
        <v>6</v>
      </c>
      <c r="R47" s="277">
        <v>6</v>
      </c>
      <c r="S47" s="277">
        <v>6</v>
      </c>
      <c r="T47" s="277">
        <v>6</v>
      </c>
      <c r="U47" s="277">
        <v>6</v>
      </c>
      <c r="V47" s="217"/>
    </row>
    <row r="48" spans="2:22" ht="14.25" customHeight="1" thickBot="1">
      <c r="B48" s="535" t="s">
        <v>110</v>
      </c>
      <c r="C48" s="536"/>
      <c r="D48" s="433"/>
      <c r="E48" s="445">
        <v>5</v>
      </c>
      <c r="F48" s="443"/>
      <c r="G48" s="277">
        <v>20</v>
      </c>
      <c r="H48" s="393">
        <f>G48*30</f>
        <v>600</v>
      </c>
      <c r="I48" s="284"/>
      <c r="J48" s="285"/>
      <c r="K48" s="285"/>
      <c r="L48" s="285"/>
      <c r="M48" s="285"/>
      <c r="N48" s="394"/>
      <c r="O48" s="286"/>
      <c r="P48" s="287"/>
      <c r="Q48" s="288">
        <v>2</v>
      </c>
      <c r="R48" s="289">
        <v>2</v>
      </c>
      <c r="S48" s="290">
        <v>2</v>
      </c>
      <c r="T48" s="291">
        <v>2</v>
      </c>
      <c r="U48" s="288">
        <v>2</v>
      </c>
      <c r="V48" s="287"/>
    </row>
    <row r="49" spans="2:22">
      <c r="B49" s="278">
        <v>1</v>
      </c>
      <c r="C49" s="37" t="s">
        <v>123</v>
      </c>
      <c r="D49" s="142"/>
      <c r="E49" s="142">
        <v>3</v>
      </c>
      <c r="F49" s="279"/>
      <c r="G49" s="143">
        <v>4</v>
      </c>
      <c r="H49" s="329">
        <f>G49*30</f>
        <v>120</v>
      </c>
      <c r="I49" s="234">
        <f>J49+K49</f>
        <v>32</v>
      </c>
      <c r="J49" s="280">
        <v>16</v>
      </c>
      <c r="K49" s="280">
        <v>16</v>
      </c>
      <c r="L49" s="280"/>
      <c r="M49" s="280"/>
      <c r="N49" s="235">
        <f>H49-I49</f>
        <v>88</v>
      </c>
      <c r="O49" s="278"/>
      <c r="P49" s="281"/>
      <c r="Q49" s="282">
        <v>2</v>
      </c>
      <c r="R49" s="283"/>
      <c r="S49" s="278"/>
      <c r="T49" s="281"/>
      <c r="U49" s="282"/>
      <c r="V49" s="281"/>
    </row>
    <row r="50" spans="2:22">
      <c r="B50" s="71">
        <v>2</v>
      </c>
      <c r="C50" s="37" t="s">
        <v>123</v>
      </c>
      <c r="D50" s="65"/>
      <c r="E50" s="65">
        <v>4</v>
      </c>
      <c r="F50" s="179"/>
      <c r="G50" s="132">
        <v>4</v>
      </c>
      <c r="H50" s="54">
        <f t="shared" ref="H50:H79" si="5">G50*30</f>
        <v>120</v>
      </c>
      <c r="I50" s="234">
        <f>J50+K50</f>
        <v>32</v>
      </c>
      <c r="J50" s="56">
        <v>16</v>
      </c>
      <c r="K50" s="56">
        <v>16</v>
      </c>
      <c r="L50" s="56"/>
      <c r="M50" s="56"/>
      <c r="N50" s="235">
        <f>H50-I50</f>
        <v>88</v>
      </c>
      <c r="O50" s="71"/>
      <c r="P50" s="72"/>
      <c r="Q50" s="73"/>
      <c r="R50" s="74">
        <v>2</v>
      </c>
      <c r="S50" s="71"/>
      <c r="T50" s="72"/>
      <c r="U50" s="75"/>
      <c r="V50" s="76"/>
    </row>
    <row r="51" spans="2:22">
      <c r="B51" s="219">
        <v>3</v>
      </c>
      <c r="C51" s="37" t="s">
        <v>123</v>
      </c>
      <c r="D51" s="178"/>
      <c r="E51" s="178">
        <v>5</v>
      </c>
      <c r="F51" s="220"/>
      <c r="G51" s="53">
        <v>4</v>
      </c>
      <c r="H51" s="54">
        <f t="shared" si="5"/>
        <v>120</v>
      </c>
      <c r="I51" s="234">
        <f>J51+K51</f>
        <v>32</v>
      </c>
      <c r="J51" s="280">
        <v>16</v>
      </c>
      <c r="K51" s="280">
        <v>16</v>
      </c>
      <c r="L51" s="280"/>
      <c r="M51" s="280"/>
      <c r="N51" s="235">
        <f>H51-I51</f>
        <v>88</v>
      </c>
      <c r="O51" s="58"/>
      <c r="P51" s="59"/>
      <c r="Q51" s="60"/>
      <c r="R51" s="61"/>
      <c r="S51" s="58">
        <v>2</v>
      </c>
      <c r="T51" s="59"/>
      <c r="U51" s="60"/>
      <c r="V51" s="59"/>
    </row>
    <row r="52" spans="2:22" s="87" customFormat="1">
      <c r="B52" s="219">
        <v>4</v>
      </c>
      <c r="C52" s="37" t="s">
        <v>123</v>
      </c>
      <c r="D52" s="51"/>
      <c r="E52" s="51">
        <v>6</v>
      </c>
      <c r="F52" s="52"/>
      <c r="G52" s="53">
        <v>4</v>
      </c>
      <c r="H52" s="54">
        <f t="shared" si="5"/>
        <v>120</v>
      </c>
      <c r="I52" s="234">
        <f>J52+K52</f>
        <v>32</v>
      </c>
      <c r="J52" s="56">
        <v>16</v>
      </c>
      <c r="K52" s="56">
        <v>16</v>
      </c>
      <c r="L52" s="56"/>
      <c r="M52" s="56"/>
      <c r="N52" s="235">
        <f>H52-I52</f>
        <v>88</v>
      </c>
      <c r="O52" s="58"/>
      <c r="P52" s="59"/>
      <c r="Q52" s="60"/>
      <c r="R52" s="61"/>
      <c r="S52" s="58"/>
      <c r="T52" s="59">
        <v>2</v>
      </c>
      <c r="U52" s="60"/>
      <c r="V52" s="226"/>
    </row>
    <row r="53" spans="2:22" s="87" customFormat="1" ht="13.5" thickBot="1">
      <c r="B53" s="219">
        <v>5</v>
      </c>
      <c r="C53" s="37" t="s">
        <v>123</v>
      </c>
      <c r="D53" s="51"/>
      <c r="E53" s="51">
        <v>7</v>
      </c>
      <c r="F53" s="52"/>
      <c r="G53" s="53">
        <v>4</v>
      </c>
      <c r="H53" s="54">
        <f t="shared" si="5"/>
        <v>120</v>
      </c>
      <c r="I53" s="234">
        <f>J53+K53</f>
        <v>32</v>
      </c>
      <c r="J53" s="56">
        <v>16</v>
      </c>
      <c r="K53" s="56">
        <v>16</v>
      </c>
      <c r="L53" s="56"/>
      <c r="M53" s="56"/>
      <c r="N53" s="57">
        <f>H53-I53</f>
        <v>88</v>
      </c>
      <c r="O53" s="58"/>
      <c r="P53" s="59"/>
      <c r="Q53" s="60"/>
      <c r="R53" s="61"/>
      <c r="S53" s="58"/>
      <c r="T53" s="59"/>
      <c r="U53" s="60">
        <v>2</v>
      </c>
      <c r="V53" s="226"/>
    </row>
    <row r="54" spans="2:22" ht="15.75" customHeight="1" thickBot="1">
      <c r="B54" s="537" t="s">
        <v>109</v>
      </c>
      <c r="C54" s="538"/>
      <c r="D54" s="431"/>
      <c r="E54" s="446">
        <v>10</v>
      </c>
      <c r="F54" s="444"/>
      <c r="G54" s="392">
        <v>40</v>
      </c>
      <c r="H54" s="393">
        <f t="shared" si="5"/>
        <v>1200</v>
      </c>
      <c r="I54" s="296"/>
      <c r="J54" s="297"/>
      <c r="K54" s="297"/>
      <c r="L54" s="297"/>
      <c r="M54" s="297"/>
      <c r="N54" s="298"/>
      <c r="O54" s="299"/>
      <c r="P54" s="300"/>
      <c r="Q54" s="301">
        <v>4</v>
      </c>
      <c r="R54" s="302">
        <v>4</v>
      </c>
      <c r="S54" s="303">
        <v>4</v>
      </c>
      <c r="T54" s="304">
        <v>4</v>
      </c>
      <c r="U54" s="301">
        <v>4</v>
      </c>
      <c r="V54" s="300"/>
    </row>
    <row r="55" spans="2:22" ht="12.75" customHeight="1">
      <c r="B55" s="334"/>
      <c r="C55" s="335" t="s">
        <v>91</v>
      </c>
      <c r="D55" s="335"/>
      <c r="E55" s="429">
        <v>3</v>
      </c>
      <c r="F55" s="337"/>
      <c r="G55" s="338">
        <v>4</v>
      </c>
      <c r="H55" s="329">
        <f t="shared" si="5"/>
        <v>120</v>
      </c>
      <c r="I55" s="234">
        <f>J55+K55</f>
        <v>32</v>
      </c>
      <c r="J55" s="280">
        <v>16</v>
      </c>
      <c r="K55" s="280">
        <v>16</v>
      </c>
      <c r="L55" s="280"/>
      <c r="M55" s="280"/>
      <c r="N55" s="235">
        <f t="shared" ref="N55:N64" si="6">H55-I55</f>
        <v>88</v>
      </c>
      <c r="O55" s="342"/>
      <c r="P55" s="343"/>
      <c r="Q55" s="344">
        <v>2</v>
      </c>
      <c r="R55" s="345"/>
      <c r="S55" s="342"/>
      <c r="T55" s="343"/>
      <c r="U55" s="344"/>
      <c r="V55" s="346"/>
    </row>
    <row r="56" spans="2:22" ht="12.75" customHeight="1">
      <c r="B56" s="227"/>
      <c r="C56" s="33" t="s">
        <v>91</v>
      </c>
      <c r="D56" s="96"/>
      <c r="E56" s="96">
        <v>3</v>
      </c>
      <c r="F56" s="97"/>
      <c r="G56" s="137">
        <v>4</v>
      </c>
      <c r="H56" s="54">
        <f t="shared" si="5"/>
        <v>120</v>
      </c>
      <c r="I56" s="234">
        <f>J56+K56</f>
        <v>32</v>
      </c>
      <c r="J56" s="280">
        <v>16</v>
      </c>
      <c r="K56" s="280">
        <v>16</v>
      </c>
      <c r="L56" s="280"/>
      <c r="M56" s="280"/>
      <c r="N56" s="235">
        <f t="shared" si="6"/>
        <v>88</v>
      </c>
      <c r="O56" s="141"/>
      <c r="P56" s="130"/>
      <c r="Q56" s="141">
        <v>2</v>
      </c>
      <c r="R56" s="130"/>
      <c r="S56" s="141"/>
      <c r="T56" s="130"/>
      <c r="U56" s="141"/>
      <c r="V56" s="130"/>
    </row>
    <row r="57" spans="2:22" ht="12.75" customHeight="1">
      <c r="B57" s="122"/>
      <c r="C57" s="34"/>
      <c r="D57" s="118"/>
      <c r="E57" s="128">
        <v>3</v>
      </c>
      <c r="F57" s="129"/>
      <c r="G57" s="120">
        <v>4</v>
      </c>
      <c r="H57" s="54">
        <f t="shared" si="5"/>
        <v>120</v>
      </c>
      <c r="I57" s="234">
        <f t="shared" ref="I57:I64" si="7">J57+K57</f>
        <v>32</v>
      </c>
      <c r="J57" s="280">
        <v>16</v>
      </c>
      <c r="K57" s="280">
        <v>16</v>
      </c>
      <c r="L57" s="280"/>
      <c r="M57" s="280"/>
      <c r="N57" s="235">
        <f t="shared" si="6"/>
        <v>88</v>
      </c>
      <c r="O57" s="125"/>
      <c r="P57" s="130"/>
      <c r="Q57" s="124">
        <v>2</v>
      </c>
      <c r="R57" s="131"/>
      <c r="S57" s="125"/>
      <c r="T57" s="130"/>
      <c r="U57" s="124"/>
      <c r="V57" s="123"/>
    </row>
    <row r="58" spans="2:22" ht="12.75" customHeight="1">
      <c r="B58" s="122"/>
      <c r="C58" s="19"/>
      <c r="D58" s="118"/>
      <c r="E58" s="128">
        <v>3</v>
      </c>
      <c r="F58" s="180"/>
      <c r="G58" s="137">
        <v>4</v>
      </c>
      <c r="H58" s="54">
        <f t="shared" si="5"/>
        <v>120</v>
      </c>
      <c r="I58" s="234">
        <f t="shared" si="7"/>
        <v>32</v>
      </c>
      <c r="J58" s="280">
        <v>16</v>
      </c>
      <c r="K58" s="280">
        <v>16</v>
      </c>
      <c r="L58" s="280"/>
      <c r="M58" s="280"/>
      <c r="N58" s="235">
        <f t="shared" si="6"/>
        <v>88</v>
      </c>
      <c r="O58" s="141"/>
      <c r="P58" s="130"/>
      <c r="Q58" s="141">
        <v>2</v>
      </c>
      <c r="R58" s="130"/>
      <c r="S58" s="141"/>
      <c r="T58" s="130"/>
      <c r="U58" s="141"/>
      <c r="V58" s="130"/>
    </row>
    <row r="59" spans="2:22" ht="12.75" customHeight="1" thickBot="1">
      <c r="B59" s="347"/>
      <c r="C59" s="348"/>
      <c r="D59" s="349"/>
      <c r="E59" s="349">
        <v>3</v>
      </c>
      <c r="F59" s="350"/>
      <c r="G59" s="351">
        <v>4</v>
      </c>
      <c r="H59" s="330">
        <f t="shared" si="5"/>
        <v>120</v>
      </c>
      <c r="I59" s="395">
        <f t="shared" si="7"/>
        <v>32</v>
      </c>
      <c r="J59" s="396">
        <v>16</v>
      </c>
      <c r="K59" s="396">
        <v>16</v>
      </c>
      <c r="L59" s="396"/>
      <c r="M59" s="396"/>
      <c r="N59" s="397">
        <f t="shared" si="6"/>
        <v>88</v>
      </c>
      <c r="O59" s="141"/>
      <c r="P59" s="353"/>
      <c r="Q59" s="354">
        <v>2</v>
      </c>
      <c r="R59" s="355"/>
      <c r="S59" s="352"/>
      <c r="T59" s="353"/>
      <c r="U59" s="354"/>
      <c r="V59" s="353"/>
    </row>
    <row r="60" spans="2:22" ht="12.75" customHeight="1">
      <c r="B60" s="278"/>
      <c r="C60" s="331"/>
      <c r="D60" s="142"/>
      <c r="E60" s="332">
        <v>4</v>
      </c>
      <c r="F60" s="333"/>
      <c r="G60" s="143">
        <v>4</v>
      </c>
      <c r="H60" s="211">
        <f t="shared" si="5"/>
        <v>120</v>
      </c>
      <c r="I60" s="398">
        <f t="shared" si="7"/>
        <v>32</v>
      </c>
      <c r="J60" s="399">
        <v>16</v>
      </c>
      <c r="K60" s="399">
        <v>16</v>
      </c>
      <c r="L60" s="399"/>
      <c r="M60" s="399"/>
      <c r="N60" s="341">
        <f t="shared" si="6"/>
        <v>88</v>
      </c>
      <c r="O60" s="342"/>
      <c r="P60" s="224"/>
      <c r="Q60" s="293"/>
      <c r="R60" s="294">
        <v>2</v>
      </c>
      <c r="S60" s="292"/>
      <c r="T60" s="224"/>
      <c r="U60" s="293"/>
      <c r="V60" s="295"/>
    </row>
    <row r="61" spans="2:22" ht="12.75" customHeight="1">
      <c r="B61" s="122"/>
      <c r="C61" s="34"/>
      <c r="D61" s="118"/>
      <c r="E61" s="128">
        <v>4</v>
      </c>
      <c r="F61" s="129"/>
      <c r="G61" s="120">
        <v>4</v>
      </c>
      <c r="H61" s="54">
        <f t="shared" si="5"/>
        <v>120</v>
      </c>
      <c r="I61" s="234">
        <f t="shared" si="7"/>
        <v>32</v>
      </c>
      <c r="J61" s="56">
        <v>16</v>
      </c>
      <c r="K61" s="56">
        <v>16</v>
      </c>
      <c r="L61" s="56"/>
      <c r="M61" s="56"/>
      <c r="N61" s="57">
        <f t="shared" si="6"/>
        <v>88</v>
      </c>
      <c r="O61" s="125"/>
      <c r="P61" s="130"/>
      <c r="Q61" s="124"/>
      <c r="R61" s="131">
        <v>2</v>
      </c>
      <c r="S61" s="125"/>
      <c r="T61" s="130"/>
      <c r="U61" s="124"/>
      <c r="V61" s="123"/>
    </row>
    <row r="62" spans="2:22" ht="12.75" customHeight="1">
      <c r="B62" s="122"/>
      <c r="C62" s="19"/>
      <c r="D62" s="118"/>
      <c r="E62" s="128">
        <v>4</v>
      </c>
      <c r="F62" s="129"/>
      <c r="G62" s="120">
        <v>4</v>
      </c>
      <c r="H62" s="54">
        <f t="shared" si="5"/>
        <v>120</v>
      </c>
      <c r="I62" s="234">
        <f t="shared" si="7"/>
        <v>32</v>
      </c>
      <c r="J62" s="56">
        <v>16</v>
      </c>
      <c r="K62" s="56">
        <v>16</v>
      </c>
      <c r="L62" s="56"/>
      <c r="M62" s="56"/>
      <c r="N62" s="57">
        <f t="shared" si="6"/>
        <v>88</v>
      </c>
      <c r="O62" s="125"/>
      <c r="P62" s="130"/>
      <c r="Q62" s="124"/>
      <c r="R62" s="131">
        <v>2</v>
      </c>
      <c r="S62" s="125"/>
      <c r="T62" s="130"/>
      <c r="U62" s="124"/>
      <c r="V62" s="123"/>
    </row>
    <row r="63" spans="2:22" ht="12.75" customHeight="1">
      <c r="B63" s="122"/>
      <c r="C63" s="34"/>
      <c r="D63" s="118"/>
      <c r="E63" s="128">
        <v>4</v>
      </c>
      <c r="F63" s="129"/>
      <c r="G63" s="120">
        <v>4</v>
      </c>
      <c r="H63" s="54">
        <f t="shared" si="5"/>
        <v>120</v>
      </c>
      <c r="I63" s="234">
        <f t="shared" si="7"/>
        <v>32</v>
      </c>
      <c r="J63" s="56">
        <v>16</v>
      </c>
      <c r="K63" s="56">
        <v>16</v>
      </c>
      <c r="L63" s="56"/>
      <c r="M63" s="56"/>
      <c r="N63" s="57">
        <f t="shared" si="6"/>
        <v>88</v>
      </c>
      <c r="O63" s="125"/>
      <c r="P63" s="130"/>
      <c r="Q63" s="124"/>
      <c r="R63" s="131">
        <v>2</v>
      </c>
      <c r="S63" s="125"/>
      <c r="T63" s="130"/>
      <c r="U63" s="124"/>
      <c r="V63" s="123"/>
    </row>
    <row r="64" spans="2:22" ht="12.75" customHeight="1" thickBot="1">
      <c r="B64" s="225"/>
      <c r="C64" s="356"/>
      <c r="D64" s="128"/>
      <c r="E64" s="128">
        <v>4</v>
      </c>
      <c r="F64" s="129"/>
      <c r="G64" s="137">
        <v>4</v>
      </c>
      <c r="H64" s="194">
        <f t="shared" si="5"/>
        <v>120</v>
      </c>
      <c r="I64" s="234">
        <f t="shared" si="7"/>
        <v>32</v>
      </c>
      <c r="J64" s="56">
        <v>16</v>
      </c>
      <c r="K64" s="56">
        <v>16</v>
      </c>
      <c r="L64" s="56"/>
      <c r="M64" s="56"/>
      <c r="N64" s="57">
        <f t="shared" si="6"/>
        <v>88</v>
      </c>
      <c r="O64" s="141"/>
      <c r="P64" s="130"/>
      <c r="Q64" s="209"/>
      <c r="R64" s="131">
        <v>2</v>
      </c>
      <c r="S64" s="141"/>
      <c r="T64" s="130"/>
      <c r="U64" s="209"/>
      <c r="V64" s="130"/>
    </row>
    <row r="65" spans="2:22" ht="12.75" customHeight="1">
      <c r="B65" s="360"/>
      <c r="C65" s="361"/>
      <c r="D65" s="362"/>
      <c r="E65" s="363">
        <v>5</v>
      </c>
      <c r="F65" s="364"/>
      <c r="G65" s="338">
        <v>4</v>
      </c>
      <c r="H65" s="329">
        <f t="shared" si="5"/>
        <v>120</v>
      </c>
      <c r="I65" s="339"/>
      <c r="J65" s="340"/>
      <c r="K65" s="340"/>
      <c r="L65" s="340"/>
      <c r="M65" s="340"/>
      <c r="N65" s="341"/>
      <c r="O65" s="342"/>
      <c r="P65" s="343"/>
      <c r="Q65" s="344"/>
      <c r="R65" s="345"/>
      <c r="S65" s="342">
        <v>2</v>
      </c>
      <c r="T65" s="343"/>
      <c r="U65" s="344"/>
      <c r="V65" s="346"/>
    </row>
    <row r="66" spans="2:22" ht="12.75" customHeight="1">
      <c r="B66" s="122"/>
      <c r="C66" s="35"/>
      <c r="D66" s="142"/>
      <c r="E66" s="118">
        <v>5</v>
      </c>
      <c r="F66" s="181"/>
      <c r="G66" s="143">
        <v>4</v>
      </c>
      <c r="H66" s="54">
        <f t="shared" si="5"/>
        <v>120</v>
      </c>
      <c r="I66" s="144"/>
      <c r="J66" s="121"/>
      <c r="K66" s="121"/>
      <c r="L66" s="121"/>
      <c r="M66" s="121"/>
      <c r="N66" s="145"/>
      <c r="O66" s="125"/>
      <c r="P66" s="130"/>
      <c r="Q66" s="124"/>
      <c r="R66" s="131"/>
      <c r="S66" s="125">
        <v>2</v>
      </c>
      <c r="T66" s="130"/>
      <c r="U66" s="124"/>
      <c r="V66" s="123"/>
    </row>
    <row r="67" spans="2:22" ht="12.75" customHeight="1">
      <c r="B67" s="71"/>
      <c r="C67" s="146"/>
      <c r="D67" s="147"/>
      <c r="E67" s="147">
        <v>5</v>
      </c>
      <c r="F67" s="148"/>
      <c r="G67" s="132">
        <v>4</v>
      </c>
      <c r="H67" s="54">
        <f t="shared" si="5"/>
        <v>120</v>
      </c>
      <c r="I67" s="149"/>
      <c r="J67" s="150"/>
      <c r="K67" s="150"/>
      <c r="L67" s="150"/>
      <c r="M67" s="150"/>
      <c r="N67" s="151"/>
      <c r="O67" s="152"/>
      <c r="P67" s="153"/>
      <c r="Q67" s="73"/>
      <c r="R67" s="154"/>
      <c r="S67" s="71">
        <v>2</v>
      </c>
      <c r="T67" s="153"/>
      <c r="U67" s="75"/>
      <c r="V67" s="76"/>
    </row>
    <row r="68" spans="2:22" ht="12.75" customHeight="1">
      <c r="B68" s="71"/>
      <c r="C68" s="37"/>
      <c r="D68" s="39"/>
      <c r="E68" s="39">
        <v>5</v>
      </c>
      <c r="F68" s="40"/>
      <c r="G68" s="41">
        <v>4</v>
      </c>
      <c r="H68" s="54">
        <f t="shared" si="5"/>
        <v>120</v>
      </c>
      <c r="I68" s="42"/>
      <c r="J68" s="43"/>
      <c r="K68" s="43"/>
      <c r="L68" s="43"/>
      <c r="M68" s="43"/>
      <c r="N68" s="44"/>
      <c r="O68" s="38"/>
      <c r="P68" s="153"/>
      <c r="Q68" s="73"/>
      <c r="R68" s="154"/>
      <c r="S68" s="71">
        <v>2</v>
      </c>
      <c r="T68" s="153"/>
      <c r="U68" s="75"/>
      <c r="V68" s="76"/>
    </row>
    <row r="69" spans="2:22" ht="12.75" customHeight="1" thickBot="1">
      <c r="B69" s="365"/>
      <c r="C69" s="366"/>
      <c r="D69" s="367"/>
      <c r="E69" s="367">
        <v>5</v>
      </c>
      <c r="F69" s="368"/>
      <c r="G69" s="369">
        <v>4</v>
      </c>
      <c r="H69" s="330">
        <f t="shared" si="5"/>
        <v>120</v>
      </c>
      <c r="I69" s="370"/>
      <c r="J69" s="371"/>
      <c r="K69" s="371"/>
      <c r="L69" s="371"/>
      <c r="M69" s="371"/>
      <c r="N69" s="372"/>
      <c r="O69" s="373"/>
      <c r="P69" s="374"/>
      <c r="Q69" s="375"/>
      <c r="R69" s="376"/>
      <c r="S69" s="365">
        <v>2</v>
      </c>
      <c r="T69" s="374"/>
      <c r="U69" s="377"/>
      <c r="V69" s="378"/>
    </row>
    <row r="70" spans="2:22" ht="12.75" customHeight="1">
      <c r="B70" s="157"/>
      <c r="C70" s="250"/>
      <c r="D70" s="147"/>
      <c r="E70" s="147">
        <v>6</v>
      </c>
      <c r="F70" s="158"/>
      <c r="G70" s="251">
        <v>4</v>
      </c>
      <c r="H70" s="211">
        <f t="shared" si="5"/>
        <v>120</v>
      </c>
      <c r="I70" s="159"/>
      <c r="J70" s="156"/>
      <c r="K70" s="156"/>
      <c r="L70" s="156"/>
      <c r="M70" s="156"/>
      <c r="N70" s="160"/>
      <c r="O70" s="157"/>
      <c r="P70" s="357"/>
      <c r="Q70" s="358"/>
      <c r="R70" s="359"/>
      <c r="S70" s="157"/>
      <c r="T70" s="357">
        <v>2</v>
      </c>
      <c r="U70" s="252"/>
      <c r="V70" s="253"/>
    </row>
    <row r="71" spans="2:22" s="87" customFormat="1" ht="12.75" customHeight="1">
      <c r="B71" s="228"/>
      <c r="C71" s="161"/>
      <c r="D71" s="65"/>
      <c r="E71" s="65">
        <v>6</v>
      </c>
      <c r="F71" s="66"/>
      <c r="G71" s="67">
        <v>4</v>
      </c>
      <c r="H71" s="54">
        <f t="shared" si="5"/>
        <v>120</v>
      </c>
      <c r="I71" s="68"/>
      <c r="J71" s="69"/>
      <c r="K71" s="69"/>
      <c r="L71" s="69"/>
      <c r="M71" s="69"/>
      <c r="N71" s="70"/>
      <c r="O71" s="89"/>
      <c r="P71" s="72"/>
      <c r="Q71" s="73"/>
      <c r="R71" s="74"/>
      <c r="S71" s="71"/>
      <c r="T71" s="72">
        <v>2</v>
      </c>
      <c r="U71" s="75"/>
      <c r="V71" s="76"/>
    </row>
    <row r="72" spans="2:22" s="87" customFormat="1" ht="12.75" customHeight="1">
      <c r="B72" s="228"/>
      <c r="C72" s="162"/>
      <c r="D72" s="65"/>
      <c r="E72" s="65">
        <v>6</v>
      </c>
      <c r="F72" s="66"/>
      <c r="G72" s="67">
        <v>4</v>
      </c>
      <c r="H72" s="54">
        <f t="shared" si="5"/>
        <v>120</v>
      </c>
      <c r="I72" s="68"/>
      <c r="J72" s="69"/>
      <c r="K72" s="69"/>
      <c r="L72" s="69"/>
      <c r="M72" s="69"/>
      <c r="N72" s="70"/>
      <c r="O72" s="89"/>
      <c r="P72" s="72"/>
      <c r="Q72" s="73"/>
      <c r="R72" s="74"/>
      <c r="S72" s="71"/>
      <c r="T72" s="72">
        <v>2</v>
      </c>
      <c r="U72" s="75"/>
      <c r="V72" s="76"/>
    </row>
    <row r="73" spans="2:22" ht="12.75" customHeight="1">
      <c r="B73" s="71"/>
      <c r="C73" s="163"/>
      <c r="D73" s="65"/>
      <c r="E73" s="65">
        <v>6</v>
      </c>
      <c r="F73" s="66"/>
      <c r="G73" s="67">
        <v>4</v>
      </c>
      <c r="H73" s="54">
        <f t="shared" si="5"/>
        <v>120</v>
      </c>
      <c r="I73" s="68"/>
      <c r="J73" s="63"/>
      <c r="K73" s="63"/>
      <c r="L73" s="63"/>
      <c r="M73" s="63"/>
      <c r="N73" s="70"/>
      <c r="O73" s="71"/>
      <c r="P73" s="72"/>
      <c r="Q73" s="73"/>
      <c r="R73" s="74"/>
      <c r="S73" s="71"/>
      <c r="T73" s="72">
        <v>2</v>
      </c>
      <c r="U73" s="73"/>
      <c r="V73" s="72"/>
    </row>
    <row r="74" spans="2:22" ht="12.75" customHeight="1" thickBot="1">
      <c r="B74" s="152"/>
      <c r="C74" s="36"/>
      <c r="D74" s="100"/>
      <c r="E74" s="100">
        <v>6</v>
      </c>
      <c r="F74" s="164"/>
      <c r="G74" s="132">
        <v>4</v>
      </c>
      <c r="H74" s="194">
        <f t="shared" si="5"/>
        <v>120</v>
      </c>
      <c r="I74" s="133"/>
      <c r="J74" s="165"/>
      <c r="K74" s="165"/>
      <c r="L74" s="165"/>
      <c r="M74" s="165"/>
      <c r="N74" s="133"/>
      <c r="O74" s="152"/>
      <c r="P74" s="153"/>
      <c r="Q74" s="379"/>
      <c r="R74" s="154"/>
      <c r="S74" s="152"/>
      <c r="T74" s="153">
        <v>2</v>
      </c>
      <c r="U74" s="379"/>
      <c r="V74" s="153"/>
    </row>
    <row r="75" spans="2:22" ht="12.75" customHeight="1">
      <c r="B75" s="380"/>
      <c r="C75" s="381"/>
      <c r="D75" s="382"/>
      <c r="E75" s="382">
        <v>7</v>
      </c>
      <c r="F75" s="383"/>
      <c r="G75" s="384">
        <v>4</v>
      </c>
      <c r="H75" s="329">
        <f t="shared" si="5"/>
        <v>120</v>
      </c>
      <c r="I75" s="385"/>
      <c r="J75" s="386"/>
      <c r="K75" s="386"/>
      <c r="L75" s="386"/>
      <c r="M75" s="386"/>
      <c r="N75" s="385"/>
      <c r="O75" s="380"/>
      <c r="P75" s="387"/>
      <c r="Q75" s="388"/>
      <c r="R75" s="389"/>
      <c r="S75" s="380"/>
      <c r="T75" s="387"/>
      <c r="U75" s="390">
        <v>2</v>
      </c>
      <c r="V75" s="391"/>
    </row>
    <row r="76" spans="2:22" ht="12.75" customHeight="1">
      <c r="B76" s="71"/>
      <c r="C76" s="37"/>
      <c r="D76" s="65"/>
      <c r="E76" s="65">
        <v>7</v>
      </c>
      <c r="F76" s="155"/>
      <c r="G76" s="67">
        <v>4</v>
      </c>
      <c r="H76" s="54">
        <f t="shared" si="5"/>
        <v>120</v>
      </c>
      <c r="I76" s="167"/>
      <c r="J76" s="69"/>
      <c r="K76" s="69"/>
      <c r="L76" s="69"/>
      <c r="M76" s="69"/>
      <c r="N76" s="167"/>
      <c r="O76" s="71"/>
      <c r="P76" s="72"/>
      <c r="Q76" s="73"/>
      <c r="R76" s="74"/>
      <c r="S76" s="71"/>
      <c r="T76" s="72"/>
      <c r="U76" s="75">
        <v>2</v>
      </c>
      <c r="V76" s="76"/>
    </row>
    <row r="77" spans="2:22" ht="12.75" customHeight="1">
      <c r="B77" s="71"/>
      <c r="C77" s="166"/>
      <c r="D77" s="65"/>
      <c r="E77" s="65">
        <v>7</v>
      </c>
      <c r="F77" s="155"/>
      <c r="G77" s="67">
        <v>4</v>
      </c>
      <c r="H77" s="54">
        <f t="shared" si="5"/>
        <v>120</v>
      </c>
      <c r="I77" s="167"/>
      <c r="J77" s="69"/>
      <c r="K77" s="69"/>
      <c r="L77" s="69"/>
      <c r="M77" s="69"/>
      <c r="N77" s="167"/>
      <c r="O77" s="71"/>
      <c r="P77" s="72"/>
      <c r="Q77" s="73"/>
      <c r="R77" s="74"/>
      <c r="S77" s="71"/>
      <c r="T77" s="72"/>
      <c r="U77" s="75">
        <v>2</v>
      </c>
      <c r="V77" s="76"/>
    </row>
    <row r="78" spans="2:22" ht="12.75" customHeight="1">
      <c r="B78" s="71"/>
      <c r="C78" s="37"/>
      <c r="D78" s="65"/>
      <c r="E78" s="65">
        <v>7</v>
      </c>
      <c r="F78" s="155"/>
      <c r="G78" s="67">
        <v>4</v>
      </c>
      <c r="H78" s="54">
        <f t="shared" si="5"/>
        <v>120</v>
      </c>
      <c r="I78" s="167"/>
      <c r="J78" s="69"/>
      <c r="K78" s="69"/>
      <c r="L78" s="69"/>
      <c r="M78" s="69"/>
      <c r="N78" s="167"/>
      <c r="O78" s="71"/>
      <c r="P78" s="153"/>
      <c r="Q78" s="73"/>
      <c r="R78" s="154"/>
      <c r="S78" s="71"/>
      <c r="T78" s="153"/>
      <c r="U78" s="75">
        <v>2</v>
      </c>
      <c r="V78" s="76"/>
    </row>
    <row r="79" spans="2:22" ht="12.75" customHeight="1" thickBot="1">
      <c r="B79" s="229"/>
      <c r="C79" s="190"/>
      <c r="D79" s="191"/>
      <c r="E79" s="191">
        <v>7</v>
      </c>
      <c r="F79" s="192"/>
      <c r="G79" s="193">
        <v>4</v>
      </c>
      <c r="H79" s="194">
        <f t="shared" si="5"/>
        <v>120</v>
      </c>
      <c r="I79" s="195"/>
      <c r="J79" s="196"/>
      <c r="K79" s="196"/>
      <c r="L79" s="196"/>
      <c r="M79" s="196"/>
      <c r="N79" s="197"/>
      <c r="O79" s="198"/>
      <c r="P79" s="199"/>
      <c r="Q79" s="200"/>
      <c r="R79" s="201"/>
      <c r="S79" s="198"/>
      <c r="T79" s="199"/>
      <c r="U79" s="200">
        <v>2</v>
      </c>
      <c r="V79" s="199"/>
    </row>
    <row r="80" spans="2:22" ht="16.5" customHeight="1" thickBot="1">
      <c r="B80" s="205"/>
      <c r="C80" s="254" t="s">
        <v>90</v>
      </c>
      <c r="D80" s="257">
        <f t="shared" ref="D80:V80" si="8">D8+D15+D47</f>
        <v>1</v>
      </c>
      <c r="E80" s="257">
        <f t="shared" si="8"/>
        <v>8</v>
      </c>
      <c r="F80" s="257">
        <f t="shared" si="8"/>
        <v>0</v>
      </c>
      <c r="G80" s="257">
        <f t="shared" si="8"/>
        <v>114</v>
      </c>
      <c r="H80" s="257">
        <f t="shared" si="8"/>
        <v>3420</v>
      </c>
      <c r="I80" s="257">
        <f t="shared" si="8"/>
        <v>352</v>
      </c>
      <c r="J80" s="257">
        <f t="shared" si="8"/>
        <v>80</v>
      </c>
      <c r="K80" s="257">
        <f t="shared" si="8"/>
        <v>64</v>
      </c>
      <c r="L80" s="257">
        <f t="shared" si="8"/>
        <v>0</v>
      </c>
      <c r="M80" s="257">
        <f t="shared" si="8"/>
        <v>208</v>
      </c>
      <c r="N80" s="257">
        <f t="shared" si="8"/>
        <v>458</v>
      </c>
      <c r="O80" s="257">
        <f t="shared" si="8"/>
        <v>8</v>
      </c>
      <c r="P80" s="257">
        <f t="shared" si="8"/>
        <v>8</v>
      </c>
      <c r="Q80" s="257">
        <f t="shared" si="8"/>
        <v>8</v>
      </c>
      <c r="R80" s="257">
        <f t="shared" si="8"/>
        <v>10</v>
      </c>
      <c r="S80" s="257">
        <f t="shared" si="8"/>
        <v>6</v>
      </c>
      <c r="T80" s="257">
        <f t="shared" si="8"/>
        <v>6</v>
      </c>
      <c r="U80" s="257">
        <f t="shared" si="8"/>
        <v>6</v>
      </c>
      <c r="V80" s="257">
        <f t="shared" si="8"/>
        <v>0</v>
      </c>
    </row>
    <row r="81" spans="2:22">
      <c r="B81" s="276"/>
      <c r="C81" s="305" t="s">
        <v>63</v>
      </c>
      <c r="D81" s="202"/>
      <c r="E81" s="202"/>
      <c r="F81" s="203"/>
      <c r="G81" s="204"/>
      <c r="H81" s="306"/>
      <c r="I81" s="307"/>
      <c r="J81" s="308"/>
      <c r="K81" s="308"/>
      <c r="L81" s="308"/>
      <c r="M81" s="308"/>
      <c r="N81" s="309"/>
      <c r="O81" s="310"/>
      <c r="P81" s="311"/>
      <c r="Q81" s="312"/>
      <c r="R81" s="313"/>
      <c r="S81" s="310"/>
      <c r="T81" s="311"/>
      <c r="U81" s="312"/>
      <c r="V81" s="311"/>
    </row>
    <row r="82" spans="2:22">
      <c r="B82" s="230"/>
      <c r="C82" s="168" t="s">
        <v>64</v>
      </c>
      <c r="D82" s="56"/>
      <c r="E82" s="56"/>
      <c r="F82" s="61"/>
      <c r="G82" s="53"/>
      <c r="H82" s="169"/>
      <c r="I82" s="170"/>
      <c r="J82" s="171"/>
      <c r="K82" s="171"/>
      <c r="L82" s="171"/>
      <c r="M82" s="171"/>
      <c r="N82" s="172"/>
      <c r="O82" s="49"/>
      <c r="P82" s="50"/>
      <c r="Q82" s="47"/>
      <c r="R82" s="173"/>
      <c r="S82" s="49"/>
      <c r="T82" s="50"/>
      <c r="U82" s="47"/>
      <c r="V82" s="50"/>
    </row>
    <row r="83" spans="2:22">
      <c r="B83" s="230"/>
      <c r="C83" s="168" t="s">
        <v>65</v>
      </c>
      <c r="D83" s="56"/>
      <c r="E83" s="56"/>
      <c r="F83" s="61"/>
      <c r="G83" s="53"/>
      <c r="H83" s="169"/>
      <c r="I83" s="170"/>
      <c r="J83" s="171"/>
      <c r="K83" s="171"/>
      <c r="L83" s="171"/>
      <c r="M83" s="171"/>
      <c r="N83" s="172"/>
      <c r="O83" s="49"/>
      <c r="P83" s="50"/>
      <c r="Q83" s="47"/>
      <c r="R83" s="48"/>
      <c r="S83" s="49"/>
      <c r="T83" s="50"/>
      <c r="U83" s="47"/>
      <c r="V83" s="50"/>
    </row>
    <row r="84" spans="2:22">
      <c r="B84" s="230"/>
      <c r="C84" s="168"/>
      <c r="D84" s="56"/>
      <c r="E84" s="56"/>
      <c r="F84" s="61"/>
      <c r="G84" s="53"/>
      <c r="H84" s="169"/>
      <c r="I84" s="170"/>
      <c r="J84" s="171"/>
      <c r="K84" s="171"/>
      <c r="L84" s="171"/>
      <c r="M84" s="171"/>
      <c r="N84" s="172"/>
      <c r="O84" s="49"/>
      <c r="P84" s="50"/>
      <c r="Q84" s="47"/>
      <c r="R84" s="48"/>
      <c r="S84" s="49"/>
      <c r="T84" s="50"/>
      <c r="U84" s="47"/>
      <c r="V84" s="50"/>
    </row>
    <row r="85" spans="2:22">
      <c r="B85" s="261"/>
      <c r="C85" s="175"/>
      <c r="D85" s="261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</row>
    <row r="86" spans="2:22">
      <c r="B86" s="261"/>
      <c r="C86" s="175"/>
      <c r="D86" s="261"/>
      <c r="E86" s="261"/>
      <c r="F86" s="261"/>
      <c r="G86" s="262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</row>
    <row r="87" spans="2:22">
      <c r="B87" s="261"/>
      <c r="C87" s="175" t="s">
        <v>113</v>
      </c>
      <c r="D87" s="261"/>
      <c r="E87" s="261"/>
      <c r="F87" s="261"/>
      <c r="G87" s="262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</row>
    <row r="88" spans="2:22">
      <c r="B88" s="261"/>
      <c r="C88" s="175" t="s">
        <v>112</v>
      </c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</row>
    <row r="89" spans="2:22">
      <c r="B89" s="261"/>
      <c r="C89" s="506"/>
      <c r="D89" s="506"/>
      <c r="E89" s="506"/>
      <c r="F89" s="506"/>
      <c r="G89" s="506"/>
      <c r="H89" s="506"/>
      <c r="I89" s="506"/>
      <c r="J89" s="506"/>
      <c r="K89" s="506"/>
      <c r="L89" s="506"/>
      <c r="M89" s="506"/>
      <c r="N89" s="506"/>
      <c r="O89" s="261"/>
      <c r="P89" s="261"/>
      <c r="Q89" s="261"/>
      <c r="R89" s="261"/>
      <c r="S89" s="261"/>
      <c r="T89" s="261"/>
      <c r="U89" s="261"/>
      <c r="V89" s="261"/>
    </row>
    <row r="90" spans="2:22">
      <c r="B90" s="261"/>
      <c r="C90" s="506"/>
      <c r="D90" s="506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261"/>
      <c r="P90" s="261"/>
      <c r="Q90" s="261"/>
      <c r="R90" s="261"/>
      <c r="S90" s="261"/>
      <c r="T90" s="261"/>
      <c r="U90" s="261"/>
      <c r="V90" s="261"/>
    </row>
    <row r="91" spans="2:22">
      <c r="B91" s="174"/>
      <c r="C91" s="46" t="s">
        <v>115</v>
      </c>
      <c r="D91" s="174"/>
      <c r="E91" s="174"/>
      <c r="F91" s="174"/>
      <c r="G91" s="176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</row>
    <row r="92" spans="2:22" ht="17.25" customHeight="1">
      <c r="B92" s="174"/>
      <c r="C92" s="46" t="s">
        <v>114</v>
      </c>
      <c r="D92" s="174"/>
      <c r="E92" s="174"/>
      <c r="F92" s="174"/>
      <c r="G92" s="176"/>
      <c r="H92" s="413"/>
      <c r="I92" s="413"/>
      <c r="J92" s="413"/>
      <c r="K92" s="413"/>
      <c r="L92" s="413"/>
      <c r="M92" s="174"/>
      <c r="N92" s="174"/>
      <c r="O92" s="174"/>
      <c r="P92" s="507" t="s">
        <v>116</v>
      </c>
      <c r="Q92" s="507"/>
      <c r="R92" s="507"/>
      <c r="S92" s="507"/>
      <c r="T92" s="507"/>
      <c r="U92" s="507"/>
      <c r="V92" s="174"/>
    </row>
    <row r="93" spans="2:22" ht="17.25" customHeight="1">
      <c r="B93" s="174"/>
      <c r="C93" s="46" t="s">
        <v>117</v>
      </c>
      <c r="D93" s="174"/>
      <c r="E93" s="174"/>
      <c r="F93" s="174"/>
      <c r="G93" s="176"/>
      <c r="H93" s="81"/>
      <c r="I93" s="81"/>
      <c r="J93" s="81"/>
      <c r="K93" s="81"/>
      <c r="L93" s="81"/>
      <c r="M93" s="174"/>
      <c r="N93" s="174"/>
      <c r="O93" s="174"/>
      <c r="P93" s="501" t="s">
        <v>116</v>
      </c>
      <c r="Q93" s="501"/>
      <c r="R93" s="501"/>
      <c r="S93" s="501"/>
      <c r="T93" s="501"/>
      <c r="U93" s="501"/>
      <c r="V93" s="174"/>
    </row>
    <row r="94" spans="2:22" ht="17.25" customHeight="1">
      <c r="B94" s="174"/>
      <c r="C94" s="46" t="s">
        <v>118</v>
      </c>
      <c r="D94" s="174"/>
      <c r="E94" s="174"/>
      <c r="F94" s="174"/>
      <c r="G94" s="176"/>
      <c r="H94" s="81"/>
      <c r="I94" s="81"/>
      <c r="J94" s="81"/>
      <c r="K94" s="81"/>
      <c r="L94" s="81"/>
      <c r="M94" s="174"/>
      <c r="N94" s="174"/>
      <c r="O94" s="174"/>
      <c r="P94" s="501" t="s">
        <v>116</v>
      </c>
      <c r="Q94" s="501"/>
      <c r="R94" s="501"/>
      <c r="S94" s="501"/>
      <c r="T94" s="501"/>
      <c r="U94" s="501"/>
      <c r="V94" s="174"/>
    </row>
    <row r="95" spans="2:22" ht="17.25" customHeight="1">
      <c r="B95" s="177"/>
      <c r="C95" s="401"/>
      <c r="D95" s="174"/>
      <c r="E95" s="174"/>
      <c r="F95" s="174"/>
      <c r="G95" s="176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</row>
    <row r="96" spans="2:22" ht="20.25" customHeight="1">
      <c r="B96" s="177"/>
      <c r="C96" s="401"/>
      <c r="D96" s="174"/>
      <c r="E96" s="174"/>
      <c r="F96" s="174"/>
      <c r="G96" s="176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</row>
    <row r="97" spans="2:22">
      <c r="B97" s="174"/>
      <c r="C97" s="45"/>
      <c r="D97" s="174"/>
      <c r="E97" s="174"/>
      <c r="F97" s="174"/>
      <c r="G97" s="176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</row>
    <row r="98" spans="2:22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2:22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2:22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2:22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2:22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2:22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2:22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2:22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2:22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2:22" ht="24.7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2:22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2:22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</sheetData>
  <mergeCells count="28">
    <mergeCell ref="B15:C15"/>
    <mergeCell ref="B8:C8"/>
    <mergeCell ref="C7:V7"/>
    <mergeCell ref="L3:L5"/>
    <mergeCell ref="D3:D5"/>
    <mergeCell ref="E3:E5"/>
    <mergeCell ref="F3:F5"/>
    <mergeCell ref="J3:J5"/>
    <mergeCell ref="K3:K5"/>
    <mergeCell ref="P92:U92"/>
    <mergeCell ref="B46:V46"/>
    <mergeCell ref="P93:U93"/>
    <mergeCell ref="P94:U94"/>
    <mergeCell ref="B47:F47"/>
    <mergeCell ref="C90:N90"/>
    <mergeCell ref="C89:N89"/>
    <mergeCell ref="B48:C48"/>
    <mergeCell ref="B54:C54"/>
    <mergeCell ref="B1:V1"/>
    <mergeCell ref="B2:B5"/>
    <mergeCell ref="C2:C5"/>
    <mergeCell ref="D2:F2"/>
    <mergeCell ref="G2:G5"/>
    <mergeCell ref="H2:H5"/>
    <mergeCell ref="I2:I5"/>
    <mergeCell ref="J2:M2"/>
    <mergeCell ref="N2:N5"/>
    <mergeCell ref="M3:M5"/>
  </mergeCells>
  <phoneticPr fontId="8" type="noConversion"/>
  <printOptions horizontalCentered="1"/>
  <pageMargins left="0.59055118110236227" right="0.59055118110236227" top="0.74803149606299213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V106"/>
  <sheetViews>
    <sheetView view="pageBreakPreview" topLeftCell="A37" zoomScaleSheetLayoutView="100" workbookViewId="0">
      <selection activeCell="C77" sqref="C77"/>
    </sheetView>
  </sheetViews>
  <sheetFormatPr defaultRowHeight="12.75"/>
  <cols>
    <col min="1" max="1" width="1.85546875" style="46" customWidth="1"/>
    <col min="2" max="2" width="3.7109375" style="46" customWidth="1"/>
    <col min="3" max="3" width="37.28515625" style="46" customWidth="1"/>
    <col min="4" max="4" width="5" style="46" customWidth="1"/>
    <col min="5" max="5" width="5.5703125" style="46" customWidth="1"/>
    <col min="6" max="6" width="4.42578125" style="46" customWidth="1"/>
    <col min="7" max="7" width="5.5703125" style="46" customWidth="1"/>
    <col min="8" max="8" width="5.28515625" style="46" customWidth="1"/>
    <col min="9" max="9" width="6.7109375" style="46" customWidth="1"/>
    <col min="10" max="10" width="5.28515625" style="46" customWidth="1"/>
    <col min="11" max="11" width="5" style="46" customWidth="1"/>
    <col min="12" max="12" width="4.7109375" style="46" customWidth="1"/>
    <col min="13" max="13" width="5" style="46" customWidth="1"/>
    <col min="14" max="14" width="5.140625" style="46" customWidth="1"/>
    <col min="15" max="22" width="4.140625" style="46" customWidth="1"/>
    <col min="23" max="16384" width="9.140625" style="46"/>
  </cols>
  <sheetData>
    <row r="1" spans="2:22" ht="18.75" customHeight="1">
      <c r="B1" s="514" t="s">
        <v>52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6"/>
    </row>
    <row r="2" spans="2:22" ht="15.75" customHeight="1">
      <c r="B2" s="517"/>
      <c r="C2" s="520" t="s">
        <v>53</v>
      </c>
      <c r="D2" s="523" t="s">
        <v>54</v>
      </c>
      <c r="E2" s="523"/>
      <c r="F2" s="524"/>
      <c r="G2" s="525" t="s">
        <v>55</v>
      </c>
      <c r="H2" s="528" t="s">
        <v>78</v>
      </c>
      <c r="I2" s="531" t="s">
        <v>56</v>
      </c>
      <c r="J2" s="534" t="s">
        <v>57</v>
      </c>
      <c r="K2" s="534"/>
      <c r="L2" s="534"/>
      <c r="M2" s="534"/>
      <c r="N2" s="508" t="s">
        <v>80</v>
      </c>
      <c r="O2" s="524" t="s">
        <v>82</v>
      </c>
      <c r="P2" s="539"/>
      <c r="Q2" s="539"/>
      <c r="R2" s="539"/>
      <c r="S2" s="539"/>
      <c r="T2" s="539"/>
      <c r="U2" s="539"/>
      <c r="V2" s="540"/>
    </row>
    <row r="3" spans="2:22" ht="15.75" customHeight="1">
      <c r="B3" s="518"/>
      <c r="C3" s="521"/>
      <c r="D3" s="508" t="s">
        <v>74</v>
      </c>
      <c r="E3" s="508" t="s">
        <v>79</v>
      </c>
      <c r="F3" s="511" t="s">
        <v>58</v>
      </c>
      <c r="G3" s="526"/>
      <c r="H3" s="529"/>
      <c r="I3" s="532"/>
      <c r="J3" s="508" t="s">
        <v>77</v>
      </c>
      <c r="K3" s="508" t="s">
        <v>59</v>
      </c>
      <c r="L3" s="508" t="s">
        <v>75</v>
      </c>
      <c r="M3" s="508" t="s">
        <v>76</v>
      </c>
      <c r="N3" s="512"/>
      <c r="O3" s="30">
        <v>1</v>
      </c>
      <c r="P3" s="31">
        <v>2</v>
      </c>
      <c r="Q3" s="29">
        <v>3</v>
      </c>
      <c r="R3" s="18">
        <v>4</v>
      </c>
      <c r="S3" s="30">
        <v>5</v>
      </c>
      <c r="T3" s="31">
        <v>6</v>
      </c>
      <c r="U3" s="29">
        <v>7</v>
      </c>
      <c r="V3" s="31">
        <v>8</v>
      </c>
    </row>
    <row r="4" spans="2:22" ht="15.75" customHeight="1">
      <c r="B4" s="518"/>
      <c r="C4" s="521"/>
      <c r="D4" s="509"/>
      <c r="E4" s="509"/>
      <c r="F4" s="512"/>
      <c r="G4" s="526"/>
      <c r="H4" s="529"/>
      <c r="I4" s="532"/>
      <c r="J4" s="509"/>
      <c r="K4" s="509"/>
      <c r="L4" s="509"/>
      <c r="M4" s="509"/>
      <c r="N4" s="509"/>
      <c r="O4" s="524" t="s">
        <v>83</v>
      </c>
      <c r="P4" s="539"/>
      <c r="Q4" s="539"/>
      <c r="R4" s="539"/>
      <c r="S4" s="539"/>
      <c r="T4" s="539"/>
      <c r="U4" s="539"/>
      <c r="V4" s="540"/>
    </row>
    <row r="5" spans="2:22" ht="15.75" customHeight="1">
      <c r="B5" s="519"/>
      <c r="C5" s="522"/>
      <c r="D5" s="510"/>
      <c r="E5" s="510"/>
      <c r="F5" s="513"/>
      <c r="G5" s="527"/>
      <c r="H5" s="530"/>
      <c r="I5" s="533"/>
      <c r="J5" s="510"/>
      <c r="K5" s="510"/>
      <c r="L5" s="510"/>
      <c r="M5" s="510"/>
      <c r="N5" s="513"/>
      <c r="O5" s="403">
        <v>15</v>
      </c>
      <c r="P5" s="404">
        <v>17</v>
      </c>
      <c r="Q5" s="405">
        <v>15</v>
      </c>
      <c r="R5" s="406">
        <v>17</v>
      </c>
      <c r="S5" s="403">
        <v>15</v>
      </c>
      <c r="T5" s="404">
        <v>17</v>
      </c>
      <c r="U5" s="405">
        <v>15</v>
      </c>
      <c r="V5" s="407">
        <v>10</v>
      </c>
    </row>
    <row r="6" spans="2:22">
      <c r="B6" s="26">
        <v>1</v>
      </c>
      <c r="C6" s="20">
        <v>2</v>
      </c>
      <c r="D6" s="20">
        <v>3</v>
      </c>
      <c r="E6" s="20">
        <v>4</v>
      </c>
      <c r="F6" s="21">
        <v>5</v>
      </c>
      <c r="G6" s="22">
        <v>6</v>
      </c>
      <c r="H6" s="23">
        <v>7</v>
      </c>
      <c r="I6" s="24">
        <v>8</v>
      </c>
      <c r="J6" s="20">
        <v>9</v>
      </c>
      <c r="K6" s="20">
        <v>10</v>
      </c>
      <c r="L6" s="20">
        <v>11</v>
      </c>
      <c r="M6" s="20">
        <v>12</v>
      </c>
      <c r="N6" s="21">
        <v>13</v>
      </c>
      <c r="O6" s="26">
        <v>14</v>
      </c>
      <c r="P6" s="27">
        <v>15</v>
      </c>
      <c r="Q6" s="24">
        <v>16</v>
      </c>
      <c r="R6" s="21">
        <v>17</v>
      </c>
      <c r="S6" s="26">
        <v>18</v>
      </c>
      <c r="T6" s="27">
        <v>19</v>
      </c>
      <c r="U6" s="24">
        <v>20</v>
      </c>
      <c r="V6" s="27">
        <v>21</v>
      </c>
    </row>
    <row r="7" spans="2:22" ht="17.25" customHeight="1" thickBot="1">
      <c r="B7" s="223"/>
      <c r="C7" s="496" t="s">
        <v>92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7"/>
    </row>
    <row r="8" spans="2:22" ht="29.25" customHeight="1" thickBot="1">
      <c r="B8" s="492" t="s">
        <v>106</v>
      </c>
      <c r="C8" s="493"/>
      <c r="D8" s="434">
        <v>1</v>
      </c>
      <c r="E8" s="434">
        <v>8</v>
      </c>
      <c r="F8" s="448"/>
      <c r="G8" s="239">
        <f t="shared" ref="G8:V8" si="0">SUM(G9:G14)</f>
        <v>27</v>
      </c>
      <c r="H8" s="239">
        <f t="shared" si="0"/>
        <v>810</v>
      </c>
      <c r="I8" s="239">
        <f t="shared" si="0"/>
        <v>352</v>
      </c>
      <c r="J8" s="239">
        <f t="shared" si="0"/>
        <v>80</v>
      </c>
      <c r="K8" s="239">
        <f t="shared" si="0"/>
        <v>64</v>
      </c>
      <c r="L8" s="239">
        <f t="shared" si="0"/>
        <v>0</v>
      </c>
      <c r="M8" s="239">
        <f t="shared" si="0"/>
        <v>208</v>
      </c>
      <c r="N8" s="239">
        <f t="shared" si="0"/>
        <v>458</v>
      </c>
      <c r="O8" s="239">
        <f t="shared" si="0"/>
        <v>8</v>
      </c>
      <c r="P8" s="239">
        <f t="shared" si="0"/>
        <v>8</v>
      </c>
      <c r="Q8" s="239">
        <f t="shared" si="0"/>
        <v>4</v>
      </c>
      <c r="R8" s="239">
        <f t="shared" si="0"/>
        <v>2</v>
      </c>
      <c r="S8" s="239">
        <f t="shared" si="0"/>
        <v>0</v>
      </c>
      <c r="T8" s="239">
        <f t="shared" si="0"/>
        <v>0</v>
      </c>
      <c r="U8" s="239">
        <f t="shared" si="0"/>
        <v>0</v>
      </c>
      <c r="V8" s="239">
        <f t="shared" si="0"/>
        <v>0</v>
      </c>
    </row>
    <row r="9" spans="2:22" ht="14.25" customHeight="1">
      <c r="B9" s="231">
        <v>1</v>
      </c>
      <c r="C9" s="232" t="s">
        <v>67</v>
      </c>
      <c r="D9" s="178"/>
      <c r="E9" s="178">
        <v>1</v>
      </c>
      <c r="F9" s="233"/>
      <c r="G9" s="204">
        <v>3</v>
      </c>
      <c r="H9" s="211">
        <f t="shared" ref="H9:H14" si="1">G9*30</f>
        <v>90</v>
      </c>
      <c r="I9" s="234">
        <f>J9+K9+L9+M9</f>
        <v>32</v>
      </c>
      <c r="J9" s="202">
        <v>16</v>
      </c>
      <c r="K9" s="202">
        <v>16</v>
      </c>
      <c r="L9" s="202"/>
      <c r="M9" s="202"/>
      <c r="N9" s="235">
        <f t="shared" ref="N9:N14" si="2">H9-I9</f>
        <v>58</v>
      </c>
      <c r="O9" s="236">
        <v>2</v>
      </c>
      <c r="P9" s="237"/>
      <c r="Q9" s="238"/>
      <c r="R9" s="203"/>
      <c r="S9" s="236"/>
      <c r="T9" s="237"/>
      <c r="U9" s="238"/>
      <c r="V9" s="237"/>
    </row>
    <row r="10" spans="2:22" ht="23.25" customHeight="1">
      <c r="B10" s="231">
        <v>2</v>
      </c>
      <c r="C10" s="232" t="s">
        <v>68</v>
      </c>
      <c r="D10" s="178"/>
      <c r="E10" s="178">
        <v>1</v>
      </c>
      <c r="F10" s="260"/>
      <c r="G10" s="204">
        <v>3</v>
      </c>
      <c r="H10" s="211">
        <f t="shared" si="1"/>
        <v>90</v>
      </c>
      <c r="I10" s="234">
        <f>J10+K10+L10+M10</f>
        <v>32</v>
      </c>
      <c r="J10" s="202">
        <v>16</v>
      </c>
      <c r="K10" s="202"/>
      <c r="L10" s="202"/>
      <c r="M10" s="202">
        <v>16</v>
      </c>
      <c r="N10" s="235">
        <f t="shared" si="2"/>
        <v>58</v>
      </c>
      <c r="O10" s="236">
        <v>2</v>
      </c>
      <c r="P10" s="237"/>
      <c r="Q10" s="238"/>
      <c r="R10" s="203"/>
      <c r="S10" s="236"/>
      <c r="T10" s="237"/>
      <c r="U10" s="238"/>
      <c r="V10" s="237"/>
    </row>
    <row r="11" spans="2:22" ht="14.25" customHeight="1">
      <c r="B11" s="231">
        <v>3</v>
      </c>
      <c r="C11" s="232" t="s">
        <v>111</v>
      </c>
      <c r="D11" s="178"/>
      <c r="E11" s="178">
        <v>2</v>
      </c>
      <c r="F11" s="260"/>
      <c r="G11" s="204">
        <v>3</v>
      </c>
      <c r="H11" s="211">
        <f t="shared" si="1"/>
        <v>90</v>
      </c>
      <c r="I11" s="234">
        <f>J11+K11+L11+M11</f>
        <v>32</v>
      </c>
      <c r="J11" s="202">
        <v>16</v>
      </c>
      <c r="K11" s="202">
        <v>16</v>
      </c>
      <c r="L11" s="202"/>
      <c r="M11" s="202"/>
      <c r="N11" s="235">
        <f t="shared" si="2"/>
        <v>58</v>
      </c>
      <c r="O11" s="236"/>
      <c r="P11" s="237">
        <v>2</v>
      </c>
      <c r="Q11" s="238"/>
      <c r="R11" s="203"/>
      <c r="S11" s="236"/>
      <c r="T11" s="237"/>
      <c r="U11" s="238"/>
      <c r="V11" s="237"/>
    </row>
    <row r="12" spans="2:22" ht="14.25" customHeight="1">
      <c r="B12" s="231">
        <v>4</v>
      </c>
      <c r="C12" s="232" t="s">
        <v>69</v>
      </c>
      <c r="D12" s="178"/>
      <c r="E12" s="178">
        <v>2</v>
      </c>
      <c r="F12" s="260"/>
      <c r="G12" s="204">
        <v>3</v>
      </c>
      <c r="H12" s="211">
        <f t="shared" si="1"/>
        <v>90</v>
      </c>
      <c r="I12" s="234">
        <f>J12+K12+L12+M12</f>
        <v>32</v>
      </c>
      <c r="J12" s="202">
        <v>16</v>
      </c>
      <c r="K12" s="202">
        <v>16</v>
      </c>
      <c r="L12" s="202"/>
      <c r="M12" s="202"/>
      <c r="N12" s="235">
        <f t="shared" si="2"/>
        <v>58</v>
      </c>
      <c r="O12" s="236"/>
      <c r="P12" s="237">
        <v>2</v>
      </c>
      <c r="Q12" s="238"/>
      <c r="R12" s="203"/>
      <c r="S12" s="236"/>
      <c r="T12" s="237"/>
      <c r="U12" s="238"/>
      <c r="V12" s="237"/>
    </row>
    <row r="13" spans="2:22" ht="14.25" customHeight="1">
      <c r="B13" s="231">
        <v>5</v>
      </c>
      <c r="C13" s="232" t="s">
        <v>71</v>
      </c>
      <c r="D13" s="178"/>
      <c r="E13" s="178">
        <v>3</v>
      </c>
      <c r="F13" s="260"/>
      <c r="G13" s="204">
        <v>3</v>
      </c>
      <c r="H13" s="211">
        <f t="shared" si="1"/>
        <v>90</v>
      </c>
      <c r="I13" s="234">
        <f>J13+K13</f>
        <v>32</v>
      </c>
      <c r="J13" s="202">
        <v>16</v>
      </c>
      <c r="K13" s="202">
        <v>16</v>
      </c>
      <c r="L13" s="202"/>
      <c r="M13" s="202"/>
      <c r="N13" s="235">
        <f t="shared" si="2"/>
        <v>58</v>
      </c>
      <c r="O13" s="236"/>
      <c r="P13" s="237"/>
      <c r="Q13" s="238">
        <v>2</v>
      </c>
      <c r="R13" s="203"/>
      <c r="S13" s="236"/>
      <c r="T13" s="237"/>
      <c r="U13" s="238"/>
      <c r="V13" s="237"/>
    </row>
    <row r="14" spans="2:22" ht="24.75" customHeight="1" thickBot="1">
      <c r="B14" s="231">
        <v>6</v>
      </c>
      <c r="C14" s="28" t="s">
        <v>73</v>
      </c>
      <c r="D14" s="51">
        <v>4</v>
      </c>
      <c r="E14" s="51" t="s">
        <v>89</v>
      </c>
      <c r="F14" s="260"/>
      <c r="G14" s="53">
        <v>12</v>
      </c>
      <c r="H14" s="211">
        <f t="shared" si="1"/>
        <v>360</v>
      </c>
      <c r="I14" s="234">
        <f>J14+K14+L14+M14</f>
        <v>192</v>
      </c>
      <c r="J14" s="56"/>
      <c r="K14" s="56"/>
      <c r="L14" s="56"/>
      <c r="M14" s="56">
        <v>192</v>
      </c>
      <c r="N14" s="235">
        <f t="shared" si="2"/>
        <v>168</v>
      </c>
      <c r="O14" s="58">
        <v>4</v>
      </c>
      <c r="P14" s="59">
        <v>4</v>
      </c>
      <c r="Q14" s="60">
        <v>2</v>
      </c>
      <c r="R14" s="61">
        <v>2</v>
      </c>
      <c r="S14" s="58"/>
      <c r="T14" s="59"/>
      <c r="U14" s="60"/>
      <c r="V14" s="59"/>
    </row>
    <row r="15" spans="2:22" ht="27" customHeight="1" thickBot="1">
      <c r="B15" s="492" t="s">
        <v>93</v>
      </c>
      <c r="C15" s="493"/>
      <c r="D15" s="447"/>
      <c r="E15" s="447"/>
      <c r="F15" s="448"/>
      <c r="G15" s="218">
        <f>SUM(G16:G45)</f>
        <v>27</v>
      </c>
      <c r="H15" s="218">
        <f>SUM(H16:H45)</f>
        <v>810</v>
      </c>
      <c r="I15" s="218">
        <f t="shared" ref="I15:V15" si="3">SUM(I16:I45)</f>
        <v>0</v>
      </c>
      <c r="J15" s="218">
        <f t="shared" si="3"/>
        <v>0</v>
      </c>
      <c r="K15" s="218">
        <f t="shared" si="3"/>
        <v>0</v>
      </c>
      <c r="L15" s="218">
        <f t="shared" si="3"/>
        <v>0</v>
      </c>
      <c r="M15" s="218">
        <f t="shared" si="3"/>
        <v>0</v>
      </c>
      <c r="N15" s="218">
        <f t="shared" si="3"/>
        <v>0</v>
      </c>
      <c r="O15" s="218">
        <f t="shared" si="3"/>
        <v>0</v>
      </c>
      <c r="P15" s="218">
        <f t="shared" si="3"/>
        <v>0</v>
      </c>
      <c r="Q15" s="218">
        <f t="shared" si="3"/>
        <v>0</v>
      </c>
      <c r="R15" s="218">
        <f t="shared" si="3"/>
        <v>0</v>
      </c>
      <c r="S15" s="218">
        <f t="shared" si="3"/>
        <v>0</v>
      </c>
      <c r="T15" s="218">
        <f t="shared" si="3"/>
        <v>0</v>
      </c>
      <c r="U15" s="218">
        <f t="shared" si="3"/>
        <v>0</v>
      </c>
      <c r="V15" s="218">
        <f t="shared" si="3"/>
        <v>0</v>
      </c>
    </row>
    <row r="16" spans="2:22" ht="14.25" customHeight="1">
      <c r="B16" s="157">
        <v>1</v>
      </c>
      <c r="C16" s="250"/>
      <c r="D16" s="147"/>
      <c r="E16" s="147"/>
      <c r="F16" s="158"/>
      <c r="G16" s="251"/>
      <c r="H16" s="54">
        <f t="shared" ref="H16:H44" si="4">G16*30</f>
        <v>0</v>
      </c>
      <c r="I16" s="159"/>
      <c r="J16" s="156"/>
      <c r="K16" s="156"/>
      <c r="L16" s="156"/>
      <c r="M16" s="156"/>
      <c r="N16" s="160"/>
      <c r="O16" s="263"/>
      <c r="P16" s="253"/>
      <c r="Q16" s="252"/>
      <c r="R16" s="264"/>
      <c r="S16" s="263"/>
      <c r="T16" s="253"/>
      <c r="U16" s="252"/>
      <c r="V16" s="253"/>
    </row>
    <row r="17" spans="2:22" ht="14.25" customHeight="1">
      <c r="B17" s="71">
        <v>2</v>
      </c>
      <c r="C17" s="64"/>
      <c r="D17" s="65"/>
      <c r="E17" s="65"/>
      <c r="F17" s="66"/>
      <c r="G17" s="67"/>
      <c r="H17" s="54">
        <f t="shared" si="4"/>
        <v>0</v>
      </c>
      <c r="I17" s="68"/>
      <c r="J17" s="69"/>
      <c r="K17" s="69"/>
      <c r="L17" s="69"/>
      <c r="M17" s="69"/>
      <c r="N17" s="70"/>
      <c r="O17" s="89"/>
      <c r="P17" s="76"/>
      <c r="Q17" s="75"/>
      <c r="R17" s="90"/>
      <c r="S17" s="89"/>
      <c r="T17" s="76"/>
      <c r="U17" s="75"/>
      <c r="V17" s="76"/>
    </row>
    <row r="18" spans="2:22" ht="14.25" customHeight="1">
      <c r="B18" s="71">
        <v>3</v>
      </c>
      <c r="C18" s="64"/>
      <c r="D18" s="69"/>
      <c r="E18" s="65"/>
      <c r="F18" s="66"/>
      <c r="G18" s="67"/>
      <c r="H18" s="54">
        <f t="shared" si="4"/>
        <v>0</v>
      </c>
      <c r="I18" s="68"/>
      <c r="J18" s="69"/>
      <c r="K18" s="69"/>
      <c r="L18" s="69"/>
      <c r="M18" s="69"/>
      <c r="N18" s="70"/>
      <c r="O18" s="89"/>
      <c r="P18" s="76"/>
      <c r="Q18" s="75"/>
      <c r="R18" s="90"/>
      <c r="S18" s="89"/>
      <c r="T18" s="76"/>
      <c r="U18" s="75"/>
      <c r="V18" s="76"/>
    </row>
    <row r="19" spans="2:22" ht="14.25" customHeight="1">
      <c r="B19" s="71">
        <v>4</v>
      </c>
      <c r="C19" s="64"/>
      <c r="D19" s="65"/>
      <c r="E19" s="65"/>
      <c r="F19" s="66"/>
      <c r="G19" s="67"/>
      <c r="H19" s="54">
        <f t="shared" si="4"/>
        <v>0</v>
      </c>
      <c r="I19" s="68"/>
      <c r="J19" s="69"/>
      <c r="K19" s="69"/>
      <c r="L19" s="69"/>
      <c r="M19" s="69"/>
      <c r="N19" s="70"/>
      <c r="O19" s="89"/>
      <c r="P19" s="76"/>
      <c r="Q19" s="75"/>
      <c r="R19" s="90"/>
      <c r="S19" s="89"/>
      <c r="T19" s="76"/>
      <c r="U19" s="75"/>
      <c r="V19" s="76"/>
    </row>
    <row r="20" spans="2:22" ht="14.25" customHeight="1">
      <c r="B20" s="71">
        <v>5</v>
      </c>
      <c r="C20" s="64"/>
      <c r="D20" s="65"/>
      <c r="E20" s="65"/>
      <c r="F20" s="66"/>
      <c r="G20" s="67"/>
      <c r="H20" s="54">
        <f t="shared" si="4"/>
        <v>0</v>
      </c>
      <c r="I20" s="77"/>
      <c r="J20" s="69"/>
      <c r="K20" s="69"/>
      <c r="L20" s="69"/>
      <c r="M20" s="69"/>
      <c r="N20" s="78"/>
      <c r="O20" s="89"/>
      <c r="P20" s="76"/>
      <c r="Q20" s="75"/>
      <c r="R20" s="90"/>
      <c r="S20" s="89"/>
      <c r="T20" s="76"/>
      <c r="U20" s="75"/>
      <c r="V20" s="76"/>
    </row>
    <row r="21" spans="2:22" ht="14.25" customHeight="1">
      <c r="B21" s="71">
        <v>6</v>
      </c>
      <c r="C21" s="64"/>
      <c r="D21" s="65"/>
      <c r="E21" s="65"/>
      <c r="F21" s="79"/>
      <c r="G21" s="67"/>
      <c r="H21" s="54">
        <f t="shared" si="4"/>
        <v>0</v>
      </c>
      <c r="I21" s="77"/>
      <c r="J21" s="69"/>
      <c r="K21" s="69"/>
      <c r="L21" s="69"/>
      <c r="M21" s="69"/>
      <c r="N21" s="78"/>
      <c r="O21" s="89"/>
      <c r="P21" s="76"/>
      <c r="Q21" s="75"/>
      <c r="R21" s="90"/>
      <c r="S21" s="89"/>
      <c r="T21" s="76"/>
      <c r="U21" s="75"/>
      <c r="V21" s="76"/>
    </row>
    <row r="22" spans="2:22" s="87" customFormat="1" ht="14.25" customHeight="1">
      <c r="B22" s="71">
        <v>7</v>
      </c>
      <c r="C22" s="32"/>
      <c r="D22" s="80"/>
      <c r="E22" s="32"/>
      <c r="F22" s="81"/>
      <c r="G22" s="82"/>
      <c r="H22" s="54">
        <f t="shared" si="4"/>
        <v>0</v>
      </c>
      <c r="I22" s="83"/>
      <c r="J22" s="80"/>
      <c r="K22" s="80"/>
      <c r="L22" s="32"/>
      <c r="M22" s="32"/>
      <c r="N22" s="84"/>
      <c r="O22" s="265"/>
      <c r="P22" s="266"/>
      <c r="Q22" s="267"/>
      <c r="R22" s="268"/>
      <c r="S22" s="265"/>
      <c r="T22" s="266"/>
      <c r="U22" s="267"/>
      <c r="V22" s="269"/>
    </row>
    <row r="23" spans="2:22" s="87" customFormat="1" ht="14.25" customHeight="1">
      <c r="B23" s="71">
        <v>8</v>
      </c>
      <c r="C23" s="64"/>
      <c r="D23" s="65"/>
      <c r="E23" s="65"/>
      <c r="F23" s="79"/>
      <c r="G23" s="67"/>
      <c r="H23" s="54">
        <f t="shared" si="4"/>
        <v>0</v>
      </c>
      <c r="I23" s="77"/>
      <c r="J23" s="69"/>
      <c r="K23" s="69"/>
      <c r="L23" s="69"/>
      <c r="M23" s="69"/>
      <c r="N23" s="78"/>
      <c r="O23" s="89"/>
      <c r="P23" s="76"/>
      <c r="Q23" s="75"/>
      <c r="R23" s="90"/>
      <c r="S23" s="89"/>
      <c r="T23" s="76"/>
      <c r="U23" s="75"/>
      <c r="V23" s="76"/>
    </row>
    <row r="24" spans="2:22" s="87" customFormat="1" ht="14.25" customHeight="1">
      <c r="B24" s="71">
        <v>9</v>
      </c>
      <c r="C24" s="64"/>
      <c r="D24" s="65"/>
      <c r="E24" s="65"/>
      <c r="F24" s="79"/>
      <c r="G24" s="67"/>
      <c r="H24" s="54">
        <f t="shared" si="4"/>
        <v>0</v>
      </c>
      <c r="I24" s="77"/>
      <c r="J24" s="69"/>
      <c r="K24" s="69"/>
      <c r="L24" s="69"/>
      <c r="M24" s="69"/>
      <c r="N24" s="78"/>
      <c r="O24" s="89"/>
      <c r="P24" s="76"/>
      <c r="Q24" s="75"/>
      <c r="R24" s="90"/>
      <c r="S24" s="89"/>
      <c r="T24" s="76"/>
      <c r="U24" s="75"/>
      <c r="V24" s="76"/>
    </row>
    <row r="25" spans="2:22" ht="14.25" customHeight="1">
      <c r="B25" s="71">
        <v>10</v>
      </c>
      <c r="C25" s="64"/>
      <c r="D25" s="65"/>
      <c r="E25" s="65"/>
      <c r="F25" s="79"/>
      <c r="G25" s="67"/>
      <c r="H25" s="54">
        <f t="shared" si="4"/>
        <v>0</v>
      </c>
      <c r="I25" s="77"/>
      <c r="J25" s="69"/>
      <c r="K25" s="69"/>
      <c r="L25" s="69"/>
      <c r="M25" s="69"/>
      <c r="N25" s="78"/>
      <c r="O25" s="89"/>
      <c r="P25" s="76"/>
      <c r="Q25" s="75"/>
      <c r="R25" s="90"/>
      <c r="S25" s="89"/>
      <c r="T25" s="76"/>
      <c r="U25" s="75"/>
      <c r="V25" s="76"/>
    </row>
    <row r="26" spans="2:22" ht="14.25" customHeight="1">
      <c r="B26" s="71">
        <v>11</v>
      </c>
      <c r="C26" s="64"/>
      <c r="D26" s="65"/>
      <c r="E26" s="65"/>
      <c r="F26" s="79"/>
      <c r="G26" s="67"/>
      <c r="H26" s="54">
        <f t="shared" si="4"/>
        <v>0</v>
      </c>
      <c r="I26" s="77"/>
      <c r="J26" s="69"/>
      <c r="K26" s="69"/>
      <c r="L26" s="69"/>
      <c r="M26" s="69"/>
      <c r="N26" s="78"/>
      <c r="O26" s="89"/>
      <c r="P26" s="76"/>
      <c r="Q26" s="75"/>
      <c r="R26" s="90"/>
      <c r="S26" s="89"/>
      <c r="T26" s="76"/>
      <c r="U26" s="75"/>
      <c r="V26" s="76"/>
    </row>
    <row r="27" spans="2:22" ht="14.25" customHeight="1">
      <c r="B27" s="71">
        <v>12</v>
      </c>
      <c r="C27" s="64"/>
      <c r="D27" s="65"/>
      <c r="E27" s="65"/>
      <c r="F27" s="79"/>
      <c r="G27" s="67"/>
      <c r="H27" s="54">
        <f t="shared" si="4"/>
        <v>0</v>
      </c>
      <c r="I27" s="77"/>
      <c r="J27" s="69"/>
      <c r="K27" s="69"/>
      <c r="L27" s="69"/>
      <c r="M27" s="69"/>
      <c r="N27" s="78"/>
      <c r="O27" s="89"/>
      <c r="P27" s="76"/>
      <c r="Q27" s="75"/>
      <c r="R27" s="90"/>
      <c r="S27" s="89"/>
      <c r="T27" s="76"/>
      <c r="U27" s="75"/>
      <c r="V27" s="76"/>
    </row>
    <row r="28" spans="2:22" ht="14.25" customHeight="1">
      <c r="B28" s="71">
        <v>13</v>
      </c>
      <c r="C28" s="64"/>
      <c r="D28" s="65"/>
      <c r="E28" s="65"/>
      <c r="F28" s="79"/>
      <c r="G28" s="67"/>
      <c r="H28" s="54">
        <f t="shared" si="4"/>
        <v>0</v>
      </c>
      <c r="I28" s="77"/>
      <c r="J28" s="69"/>
      <c r="K28" s="69"/>
      <c r="L28" s="69"/>
      <c r="M28" s="69"/>
      <c r="N28" s="78"/>
      <c r="O28" s="89"/>
      <c r="P28" s="76"/>
      <c r="Q28" s="75"/>
      <c r="R28" s="90"/>
      <c r="S28" s="89"/>
      <c r="T28" s="76"/>
      <c r="U28" s="75"/>
      <c r="V28" s="76"/>
    </row>
    <row r="29" spans="2:22" ht="14.25" customHeight="1">
      <c r="B29" s="71">
        <v>14</v>
      </c>
      <c r="C29" s="64"/>
      <c r="D29" s="65"/>
      <c r="E29" s="65"/>
      <c r="F29" s="79"/>
      <c r="G29" s="67"/>
      <c r="H29" s="54">
        <f t="shared" si="4"/>
        <v>0</v>
      </c>
      <c r="I29" s="77"/>
      <c r="J29" s="69"/>
      <c r="K29" s="69"/>
      <c r="L29" s="69"/>
      <c r="M29" s="69"/>
      <c r="N29" s="78"/>
      <c r="O29" s="89"/>
      <c r="P29" s="76"/>
      <c r="Q29" s="75"/>
      <c r="R29" s="90"/>
      <c r="S29" s="89"/>
      <c r="T29" s="76"/>
      <c r="U29" s="75"/>
      <c r="V29" s="76"/>
    </row>
    <row r="30" spans="2:22" ht="14.25" customHeight="1">
      <c r="B30" s="71">
        <v>15</v>
      </c>
      <c r="C30" s="64"/>
      <c r="D30" s="65"/>
      <c r="E30" s="65"/>
      <c r="F30" s="79"/>
      <c r="G30" s="67"/>
      <c r="H30" s="54">
        <f t="shared" si="4"/>
        <v>0</v>
      </c>
      <c r="I30" s="77"/>
      <c r="J30" s="69"/>
      <c r="K30" s="69"/>
      <c r="L30" s="69"/>
      <c r="M30" s="69"/>
      <c r="N30" s="78"/>
      <c r="O30" s="89"/>
      <c r="P30" s="76"/>
      <c r="Q30" s="75"/>
      <c r="R30" s="90"/>
      <c r="S30" s="89"/>
      <c r="T30" s="76"/>
      <c r="U30" s="75"/>
      <c r="V30" s="76"/>
    </row>
    <row r="31" spans="2:22" s="88" customFormat="1" ht="14.25" customHeight="1">
      <c r="B31" s="71">
        <v>16</v>
      </c>
      <c r="C31" s="64"/>
      <c r="D31" s="65"/>
      <c r="E31" s="65"/>
      <c r="F31" s="79"/>
      <c r="G31" s="67"/>
      <c r="H31" s="54">
        <f t="shared" si="4"/>
        <v>0</v>
      </c>
      <c r="I31" s="77"/>
      <c r="J31" s="69"/>
      <c r="K31" s="69"/>
      <c r="L31" s="69"/>
      <c r="M31" s="69"/>
      <c r="N31" s="78"/>
      <c r="O31" s="89"/>
      <c r="P31" s="76"/>
      <c r="Q31" s="75"/>
      <c r="R31" s="90"/>
      <c r="S31" s="89"/>
      <c r="T31" s="76"/>
      <c r="U31" s="75"/>
      <c r="V31" s="76"/>
    </row>
    <row r="32" spans="2:22" ht="14.25" customHeight="1">
      <c r="B32" s="71">
        <v>17</v>
      </c>
      <c r="C32" s="64"/>
      <c r="D32" s="65"/>
      <c r="E32" s="65"/>
      <c r="F32" s="79"/>
      <c r="G32" s="67"/>
      <c r="H32" s="54">
        <f t="shared" si="4"/>
        <v>0</v>
      </c>
      <c r="I32" s="77"/>
      <c r="J32" s="69"/>
      <c r="K32" s="69"/>
      <c r="L32" s="69"/>
      <c r="M32" s="69"/>
      <c r="N32" s="78"/>
      <c r="O32" s="89"/>
      <c r="P32" s="76"/>
      <c r="Q32" s="75"/>
      <c r="R32" s="90"/>
      <c r="S32" s="89"/>
      <c r="T32" s="76"/>
      <c r="U32" s="75"/>
      <c r="V32" s="76"/>
    </row>
    <row r="33" spans="2:22" ht="14.25" customHeight="1">
      <c r="B33" s="71">
        <v>18</v>
      </c>
      <c r="C33" s="64"/>
      <c r="D33" s="65"/>
      <c r="E33" s="65"/>
      <c r="F33" s="79"/>
      <c r="G33" s="67"/>
      <c r="H33" s="54">
        <f t="shared" si="4"/>
        <v>0</v>
      </c>
      <c r="I33" s="77"/>
      <c r="J33" s="69"/>
      <c r="K33" s="69"/>
      <c r="L33" s="69"/>
      <c r="M33" s="69"/>
      <c r="N33" s="78"/>
      <c r="O33" s="89"/>
      <c r="P33" s="76"/>
      <c r="Q33" s="75"/>
      <c r="R33" s="90"/>
      <c r="S33" s="89"/>
      <c r="T33" s="76"/>
      <c r="U33" s="75"/>
      <c r="V33" s="76"/>
    </row>
    <row r="34" spans="2:22" s="87" customFormat="1" ht="14.25" customHeight="1">
      <c r="B34" s="71">
        <v>19</v>
      </c>
      <c r="C34" s="64"/>
      <c r="D34" s="65"/>
      <c r="E34" s="65"/>
      <c r="F34" s="79"/>
      <c r="G34" s="67"/>
      <c r="H34" s="54">
        <f t="shared" si="4"/>
        <v>0</v>
      </c>
      <c r="I34" s="77"/>
      <c r="J34" s="69"/>
      <c r="K34" s="69"/>
      <c r="L34" s="69"/>
      <c r="M34" s="69"/>
      <c r="N34" s="78"/>
      <c r="O34" s="89"/>
      <c r="P34" s="76"/>
      <c r="Q34" s="75"/>
      <c r="R34" s="90"/>
      <c r="S34" s="89"/>
      <c r="T34" s="76"/>
      <c r="U34" s="75"/>
      <c r="V34" s="76"/>
    </row>
    <row r="35" spans="2:22" ht="14.25" customHeight="1">
      <c r="B35" s="71">
        <v>20</v>
      </c>
      <c r="C35" s="64"/>
      <c r="D35" s="65"/>
      <c r="E35" s="65"/>
      <c r="F35" s="79"/>
      <c r="G35" s="67"/>
      <c r="H35" s="54">
        <f t="shared" si="4"/>
        <v>0</v>
      </c>
      <c r="I35" s="77"/>
      <c r="J35" s="69"/>
      <c r="K35" s="69"/>
      <c r="L35" s="69"/>
      <c r="M35" s="69"/>
      <c r="N35" s="78"/>
      <c r="O35" s="89"/>
      <c r="P35" s="76"/>
      <c r="Q35" s="75"/>
      <c r="R35" s="90"/>
      <c r="S35" s="89"/>
      <c r="T35" s="76"/>
      <c r="U35" s="75"/>
      <c r="V35" s="76"/>
    </row>
    <row r="36" spans="2:22" ht="14.25" customHeight="1">
      <c r="B36" s="71">
        <v>21</v>
      </c>
      <c r="C36" s="64"/>
      <c r="D36" s="65"/>
      <c r="E36" s="65"/>
      <c r="F36" s="79"/>
      <c r="G36" s="67"/>
      <c r="H36" s="54">
        <f t="shared" si="4"/>
        <v>0</v>
      </c>
      <c r="I36" s="77"/>
      <c r="J36" s="69"/>
      <c r="K36" s="69"/>
      <c r="L36" s="69"/>
      <c r="M36" s="69"/>
      <c r="N36" s="78"/>
      <c r="O36" s="89"/>
      <c r="P36" s="76"/>
      <c r="Q36" s="75"/>
      <c r="R36" s="90"/>
      <c r="S36" s="89"/>
      <c r="T36" s="76"/>
      <c r="U36" s="75"/>
      <c r="V36" s="76"/>
    </row>
    <row r="37" spans="2:22" ht="14.25" customHeight="1">
      <c r="B37" s="71">
        <v>22</v>
      </c>
      <c r="C37" s="64"/>
      <c r="D37" s="65"/>
      <c r="E37" s="65"/>
      <c r="F37" s="79"/>
      <c r="G37" s="67"/>
      <c r="H37" s="54">
        <f t="shared" si="4"/>
        <v>0</v>
      </c>
      <c r="I37" s="77"/>
      <c r="J37" s="69"/>
      <c r="K37" s="69"/>
      <c r="L37" s="69"/>
      <c r="M37" s="69"/>
      <c r="N37" s="78"/>
      <c r="O37" s="89"/>
      <c r="P37" s="76"/>
      <c r="Q37" s="75"/>
      <c r="R37" s="90"/>
      <c r="S37" s="89"/>
      <c r="T37" s="76"/>
      <c r="U37" s="75"/>
      <c r="V37" s="76"/>
    </row>
    <row r="38" spans="2:22" ht="14.25" customHeight="1">
      <c r="B38" s="71">
        <v>23</v>
      </c>
      <c r="C38" s="64"/>
      <c r="D38" s="65"/>
      <c r="E38" s="65"/>
      <c r="F38" s="79"/>
      <c r="G38" s="67"/>
      <c r="H38" s="54">
        <f t="shared" si="4"/>
        <v>0</v>
      </c>
      <c r="I38" s="77"/>
      <c r="J38" s="69"/>
      <c r="K38" s="69"/>
      <c r="L38" s="69"/>
      <c r="M38" s="69"/>
      <c r="N38" s="78"/>
      <c r="O38" s="89"/>
      <c r="P38" s="76"/>
      <c r="Q38" s="75"/>
      <c r="R38" s="90"/>
      <c r="S38" s="89"/>
      <c r="T38" s="76"/>
      <c r="U38" s="75"/>
      <c r="V38" s="76"/>
    </row>
    <row r="39" spans="2:22" ht="14.25" customHeight="1">
      <c r="B39" s="71">
        <v>24</v>
      </c>
      <c r="C39" s="32"/>
      <c r="D39" s="32"/>
      <c r="E39" s="32"/>
      <c r="F39" s="85"/>
      <c r="G39" s="82"/>
      <c r="H39" s="54">
        <f t="shared" si="4"/>
        <v>0</v>
      </c>
      <c r="I39" s="83"/>
      <c r="J39" s="80"/>
      <c r="K39" s="80"/>
      <c r="L39" s="32"/>
      <c r="M39" s="32"/>
      <c r="N39" s="84"/>
      <c r="O39" s="89"/>
      <c r="P39" s="76"/>
      <c r="Q39" s="75"/>
      <c r="R39" s="90"/>
      <c r="S39" s="89"/>
      <c r="T39" s="76"/>
      <c r="U39" s="75"/>
      <c r="V39" s="76"/>
    </row>
    <row r="40" spans="2:22" ht="14.25" customHeight="1">
      <c r="B40" s="71">
        <v>25</v>
      </c>
      <c r="C40" s="91"/>
      <c r="D40" s="92"/>
      <c r="E40" s="92"/>
      <c r="F40" s="93"/>
      <c r="G40" s="94"/>
      <c r="H40" s="54">
        <f t="shared" si="4"/>
        <v>0</v>
      </c>
      <c r="I40" s="95"/>
      <c r="J40" s="96"/>
      <c r="K40" s="96"/>
      <c r="L40" s="96"/>
      <c r="M40" s="96"/>
      <c r="N40" s="97"/>
      <c r="O40" s="270"/>
      <c r="P40" s="271"/>
      <c r="Q40" s="272"/>
      <c r="R40" s="273"/>
      <c r="S40" s="270"/>
      <c r="T40" s="271"/>
      <c r="U40" s="272"/>
      <c r="V40" s="271"/>
    </row>
    <row r="41" spans="2:22" ht="14.25" customHeight="1">
      <c r="B41" s="71">
        <v>26</v>
      </c>
      <c r="C41" s="98" t="s">
        <v>81</v>
      </c>
      <c r="D41" s="92"/>
      <c r="E41" s="92"/>
      <c r="F41" s="93"/>
      <c r="G41" s="94"/>
      <c r="H41" s="54">
        <f t="shared" si="4"/>
        <v>0</v>
      </c>
      <c r="I41" s="95"/>
      <c r="J41" s="96"/>
      <c r="K41" s="96"/>
      <c r="L41" s="96"/>
      <c r="M41" s="96"/>
      <c r="N41" s="97"/>
      <c r="O41" s="270"/>
      <c r="P41" s="271"/>
      <c r="Q41" s="272"/>
      <c r="R41" s="273"/>
      <c r="S41" s="270"/>
      <c r="T41" s="271"/>
      <c r="U41" s="272"/>
      <c r="V41" s="271"/>
    </row>
    <row r="42" spans="2:22" ht="14.25" customHeight="1">
      <c r="B42" s="221"/>
      <c r="C42" s="64" t="s">
        <v>41</v>
      </c>
      <c r="D42" s="65"/>
      <c r="E42" s="65">
        <v>2</v>
      </c>
      <c r="F42" s="79"/>
      <c r="G42" s="67">
        <v>3</v>
      </c>
      <c r="H42" s="54">
        <f t="shared" si="4"/>
        <v>90</v>
      </c>
      <c r="I42" s="95"/>
      <c r="J42" s="96"/>
      <c r="K42" s="96"/>
      <c r="L42" s="96"/>
      <c r="M42" s="96"/>
      <c r="N42" s="97"/>
      <c r="O42" s="270"/>
      <c r="P42" s="271"/>
      <c r="Q42" s="272"/>
      <c r="R42" s="273"/>
      <c r="S42" s="270"/>
      <c r="T42" s="271"/>
      <c r="U42" s="272"/>
      <c r="V42" s="271"/>
    </row>
    <row r="43" spans="2:22" ht="14.25" customHeight="1">
      <c r="B43" s="221"/>
      <c r="C43" s="64" t="s">
        <v>70</v>
      </c>
      <c r="D43" s="65"/>
      <c r="E43" s="65" t="s">
        <v>72</v>
      </c>
      <c r="F43" s="79"/>
      <c r="G43" s="67">
        <v>21</v>
      </c>
      <c r="H43" s="54">
        <f t="shared" si="4"/>
        <v>630</v>
      </c>
      <c r="I43" s="95"/>
      <c r="J43" s="96"/>
      <c r="K43" s="96"/>
      <c r="L43" s="96"/>
      <c r="M43" s="96"/>
      <c r="N43" s="97"/>
      <c r="O43" s="270"/>
      <c r="P43" s="271"/>
      <c r="Q43" s="272"/>
      <c r="R43" s="273"/>
      <c r="S43" s="270"/>
      <c r="T43" s="271"/>
      <c r="U43" s="272"/>
      <c r="V43" s="271"/>
    </row>
    <row r="44" spans="2:22" ht="14.25" customHeight="1">
      <c r="B44" s="221">
        <v>27</v>
      </c>
      <c r="C44" s="91" t="s">
        <v>85</v>
      </c>
      <c r="D44" s="92"/>
      <c r="E44" s="92"/>
      <c r="F44" s="93"/>
      <c r="G44" s="94">
        <v>3</v>
      </c>
      <c r="H44" s="54">
        <f t="shared" si="4"/>
        <v>90</v>
      </c>
      <c r="I44" s="95"/>
      <c r="J44" s="96"/>
      <c r="K44" s="96"/>
      <c r="L44" s="96"/>
      <c r="M44" s="96"/>
      <c r="N44" s="97"/>
      <c r="O44" s="270"/>
      <c r="P44" s="271"/>
      <c r="Q44" s="272"/>
      <c r="R44" s="273"/>
      <c r="S44" s="270"/>
      <c r="T44" s="271"/>
      <c r="U44" s="272"/>
      <c r="V44" s="271"/>
    </row>
    <row r="45" spans="2:22" ht="14.25" customHeight="1">
      <c r="B45" s="152">
        <v>28</v>
      </c>
      <c r="C45" s="99" t="s">
        <v>40</v>
      </c>
      <c r="D45" s="100"/>
      <c r="E45" s="100"/>
      <c r="F45" s="101"/>
      <c r="G45" s="408"/>
      <c r="H45" s="414"/>
      <c r="I45" s="102"/>
      <c r="J45" s="103"/>
      <c r="K45" s="103"/>
      <c r="L45" s="103"/>
      <c r="M45" s="103"/>
      <c r="N45" s="104"/>
      <c r="O45" s="415"/>
      <c r="P45" s="416"/>
      <c r="Q45" s="417"/>
      <c r="R45" s="418"/>
      <c r="S45" s="415"/>
      <c r="T45" s="416"/>
      <c r="U45" s="417"/>
      <c r="V45" s="416"/>
    </row>
    <row r="46" spans="2:22" ht="18.75" customHeight="1" thickBot="1">
      <c r="B46" s="495" t="s">
        <v>107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7"/>
    </row>
    <row r="47" spans="2:22" ht="20.25" customHeight="1" thickBot="1">
      <c r="B47" s="498" t="s">
        <v>108</v>
      </c>
      <c r="C47" s="499"/>
      <c r="D47" s="499"/>
      <c r="E47" s="499"/>
      <c r="F47" s="500"/>
      <c r="G47" s="277">
        <v>60</v>
      </c>
      <c r="H47" s="393">
        <f>G47*30</f>
        <v>1800</v>
      </c>
      <c r="I47" s="217"/>
      <c r="J47" s="217"/>
      <c r="K47" s="217"/>
      <c r="L47" s="217"/>
      <c r="M47" s="217"/>
      <c r="N47" s="217"/>
      <c r="O47" s="217"/>
      <c r="P47" s="217"/>
      <c r="Q47" s="277">
        <v>6</v>
      </c>
      <c r="R47" s="277">
        <v>6</v>
      </c>
      <c r="S47" s="277">
        <v>6</v>
      </c>
      <c r="T47" s="277">
        <v>6</v>
      </c>
      <c r="U47" s="277">
        <v>6</v>
      </c>
      <c r="V47" s="217"/>
    </row>
    <row r="48" spans="2:22" ht="19.5" customHeight="1" thickBot="1">
      <c r="B48" s="535" t="s">
        <v>110</v>
      </c>
      <c r="C48" s="536"/>
      <c r="D48" s="433"/>
      <c r="E48" s="445">
        <v>5</v>
      </c>
      <c r="F48" s="443"/>
      <c r="G48" s="277">
        <v>20</v>
      </c>
      <c r="H48" s="393">
        <f>G48*30</f>
        <v>600</v>
      </c>
      <c r="I48" s="284"/>
      <c r="J48" s="285"/>
      <c r="K48" s="285"/>
      <c r="L48" s="285"/>
      <c r="M48" s="285"/>
      <c r="N48" s="394"/>
      <c r="O48" s="286"/>
      <c r="P48" s="287"/>
      <c r="Q48" s="288">
        <v>2</v>
      </c>
      <c r="R48" s="289">
        <v>2</v>
      </c>
      <c r="S48" s="290">
        <v>2</v>
      </c>
      <c r="T48" s="291">
        <v>2</v>
      </c>
      <c r="U48" s="288">
        <v>2</v>
      </c>
      <c r="V48" s="287"/>
    </row>
    <row r="49" spans="2:22" ht="15.75" customHeight="1">
      <c r="B49" s="278">
        <v>1</v>
      </c>
      <c r="C49" s="37" t="s">
        <v>123</v>
      </c>
      <c r="D49" s="142"/>
      <c r="E49" s="142">
        <v>3</v>
      </c>
      <c r="F49" s="279"/>
      <c r="G49" s="143">
        <v>4</v>
      </c>
      <c r="H49" s="329">
        <f>G49*30</f>
        <v>120</v>
      </c>
      <c r="I49" s="234">
        <f>J49+K49</f>
        <v>32</v>
      </c>
      <c r="J49" s="280">
        <v>16</v>
      </c>
      <c r="K49" s="280">
        <v>16</v>
      </c>
      <c r="L49" s="280"/>
      <c r="M49" s="280"/>
      <c r="N49" s="235">
        <f>H49-I49</f>
        <v>88</v>
      </c>
      <c r="O49" s="278"/>
      <c r="P49" s="281"/>
      <c r="Q49" s="282">
        <v>2</v>
      </c>
      <c r="R49" s="283"/>
      <c r="S49" s="278"/>
      <c r="T49" s="281"/>
      <c r="U49" s="282"/>
      <c r="V49" s="281"/>
    </row>
    <row r="50" spans="2:22" ht="16.5" customHeight="1">
      <c r="B50" s="71">
        <v>2</v>
      </c>
      <c r="C50" s="37" t="s">
        <v>123</v>
      </c>
      <c r="D50" s="65"/>
      <c r="E50" s="65">
        <v>4</v>
      </c>
      <c r="F50" s="179"/>
      <c r="G50" s="132">
        <v>4</v>
      </c>
      <c r="H50" s="54">
        <f t="shared" ref="H50:H79" si="5">G50*30</f>
        <v>120</v>
      </c>
      <c r="I50" s="234">
        <f>J50+K50</f>
        <v>32</v>
      </c>
      <c r="J50" s="56">
        <v>16</v>
      </c>
      <c r="K50" s="56">
        <v>16</v>
      </c>
      <c r="L50" s="56"/>
      <c r="M50" s="56"/>
      <c r="N50" s="235">
        <f>H50-I50</f>
        <v>88</v>
      </c>
      <c r="O50" s="71"/>
      <c r="P50" s="72"/>
      <c r="Q50" s="73"/>
      <c r="R50" s="74">
        <v>2</v>
      </c>
      <c r="S50" s="71"/>
      <c r="T50" s="72"/>
      <c r="U50" s="75"/>
      <c r="V50" s="76"/>
    </row>
    <row r="51" spans="2:22">
      <c r="B51" s="219">
        <v>3</v>
      </c>
      <c r="C51" s="37" t="s">
        <v>123</v>
      </c>
      <c r="D51" s="178"/>
      <c r="E51" s="178">
        <v>5</v>
      </c>
      <c r="F51" s="220"/>
      <c r="G51" s="53">
        <v>4</v>
      </c>
      <c r="H51" s="54">
        <f t="shared" si="5"/>
        <v>120</v>
      </c>
      <c r="I51" s="234">
        <f>J51+K51</f>
        <v>32</v>
      </c>
      <c r="J51" s="280">
        <v>16</v>
      </c>
      <c r="K51" s="280">
        <v>16</v>
      </c>
      <c r="L51" s="280"/>
      <c r="M51" s="280"/>
      <c r="N51" s="235">
        <f>H51-I51</f>
        <v>88</v>
      </c>
      <c r="O51" s="58"/>
      <c r="P51" s="59"/>
      <c r="Q51" s="60"/>
      <c r="R51" s="61"/>
      <c r="S51" s="58">
        <v>2</v>
      </c>
      <c r="T51" s="59"/>
      <c r="U51" s="60"/>
      <c r="V51" s="59"/>
    </row>
    <row r="52" spans="2:22">
      <c r="B52" s="219">
        <v>4</v>
      </c>
      <c r="C52" s="37" t="s">
        <v>123</v>
      </c>
      <c r="D52" s="51"/>
      <c r="E52" s="51">
        <v>6</v>
      </c>
      <c r="F52" s="52"/>
      <c r="G52" s="53">
        <v>4</v>
      </c>
      <c r="H52" s="54">
        <f t="shared" si="5"/>
        <v>120</v>
      </c>
      <c r="I52" s="234">
        <f>J52+K52</f>
        <v>32</v>
      </c>
      <c r="J52" s="56">
        <v>16</v>
      </c>
      <c r="K52" s="56">
        <v>16</v>
      </c>
      <c r="L52" s="56"/>
      <c r="M52" s="56"/>
      <c r="N52" s="235">
        <f>H52-I52</f>
        <v>88</v>
      </c>
      <c r="O52" s="58"/>
      <c r="P52" s="59"/>
      <c r="Q52" s="60"/>
      <c r="R52" s="61"/>
      <c r="S52" s="58"/>
      <c r="T52" s="59">
        <v>2</v>
      </c>
      <c r="U52" s="60"/>
      <c r="V52" s="226"/>
    </row>
    <row r="53" spans="2:22" ht="13.5" thickBot="1">
      <c r="B53" s="219">
        <v>5</v>
      </c>
      <c r="C53" s="37" t="s">
        <v>123</v>
      </c>
      <c r="D53" s="51"/>
      <c r="E53" s="51">
        <v>7</v>
      </c>
      <c r="F53" s="52"/>
      <c r="G53" s="53">
        <v>4</v>
      </c>
      <c r="H53" s="54">
        <f t="shared" si="5"/>
        <v>120</v>
      </c>
      <c r="I53" s="234">
        <f>J53+K53</f>
        <v>32</v>
      </c>
      <c r="J53" s="56">
        <v>16</v>
      </c>
      <c r="K53" s="56">
        <v>16</v>
      </c>
      <c r="L53" s="56"/>
      <c r="M53" s="56"/>
      <c r="N53" s="57">
        <f>H53-I53</f>
        <v>88</v>
      </c>
      <c r="O53" s="58"/>
      <c r="P53" s="59"/>
      <c r="Q53" s="60"/>
      <c r="R53" s="61"/>
      <c r="S53" s="58"/>
      <c r="T53" s="59"/>
      <c r="U53" s="60">
        <v>2</v>
      </c>
      <c r="V53" s="226"/>
    </row>
    <row r="54" spans="2:22" ht="17.25" customHeight="1" thickBot="1">
      <c r="B54" s="537" t="s">
        <v>109</v>
      </c>
      <c r="C54" s="538"/>
      <c r="D54" s="431"/>
      <c r="E54" s="446">
        <v>10</v>
      </c>
      <c r="F54" s="444"/>
      <c r="G54" s="392">
        <v>40</v>
      </c>
      <c r="H54" s="393">
        <f t="shared" si="5"/>
        <v>1200</v>
      </c>
      <c r="I54" s="296"/>
      <c r="J54" s="297"/>
      <c r="K54" s="297"/>
      <c r="L54" s="297"/>
      <c r="M54" s="297"/>
      <c r="N54" s="298"/>
      <c r="O54" s="299"/>
      <c r="P54" s="300"/>
      <c r="Q54" s="301">
        <v>4</v>
      </c>
      <c r="R54" s="302">
        <v>4</v>
      </c>
      <c r="S54" s="303">
        <v>4</v>
      </c>
      <c r="T54" s="304">
        <v>4</v>
      </c>
      <c r="U54" s="301">
        <v>4</v>
      </c>
      <c r="V54" s="300"/>
    </row>
    <row r="55" spans="2:22">
      <c r="B55" s="334"/>
      <c r="C55" s="335" t="s">
        <v>91</v>
      </c>
      <c r="D55" s="335"/>
      <c r="E55" s="336"/>
      <c r="F55" s="337"/>
      <c r="G55" s="338">
        <v>4</v>
      </c>
      <c r="H55" s="329">
        <f t="shared" si="5"/>
        <v>120</v>
      </c>
      <c r="I55" s="234">
        <f>J55+K55</f>
        <v>32</v>
      </c>
      <c r="J55" s="280">
        <v>16</v>
      </c>
      <c r="K55" s="280">
        <v>16</v>
      </c>
      <c r="L55" s="280"/>
      <c r="M55" s="280"/>
      <c r="N55" s="235">
        <f t="shared" ref="N55:N64" si="6">H55-I55</f>
        <v>88</v>
      </c>
      <c r="O55" s="342"/>
      <c r="P55" s="343"/>
      <c r="Q55" s="344">
        <v>2</v>
      </c>
      <c r="R55" s="345"/>
      <c r="S55" s="342"/>
      <c r="T55" s="343"/>
      <c r="U55" s="344"/>
      <c r="V55" s="346"/>
    </row>
    <row r="56" spans="2:22">
      <c r="B56" s="227"/>
      <c r="C56" s="33" t="s">
        <v>91</v>
      </c>
      <c r="D56" s="96"/>
      <c r="E56" s="96"/>
      <c r="F56" s="97"/>
      <c r="G56" s="137">
        <v>4</v>
      </c>
      <c r="H56" s="54">
        <f t="shared" si="5"/>
        <v>120</v>
      </c>
      <c r="I56" s="234">
        <f>J56+K56</f>
        <v>32</v>
      </c>
      <c r="J56" s="280">
        <v>16</v>
      </c>
      <c r="K56" s="280">
        <v>16</v>
      </c>
      <c r="L56" s="280"/>
      <c r="M56" s="280"/>
      <c r="N56" s="235">
        <f t="shared" si="6"/>
        <v>88</v>
      </c>
      <c r="O56" s="141"/>
      <c r="P56" s="130"/>
      <c r="Q56" s="141">
        <v>2</v>
      </c>
      <c r="R56" s="130"/>
      <c r="S56" s="141"/>
      <c r="T56" s="130"/>
      <c r="U56" s="141"/>
      <c r="V56" s="130"/>
    </row>
    <row r="57" spans="2:22">
      <c r="B57" s="122"/>
      <c r="C57" s="34"/>
      <c r="D57" s="118"/>
      <c r="E57" s="128"/>
      <c r="F57" s="129"/>
      <c r="G57" s="120">
        <v>4</v>
      </c>
      <c r="H57" s="54">
        <f t="shared" si="5"/>
        <v>120</v>
      </c>
      <c r="I57" s="234">
        <f t="shared" ref="I57:I64" si="7">J57+K57</f>
        <v>32</v>
      </c>
      <c r="J57" s="280">
        <v>16</v>
      </c>
      <c r="K57" s="280">
        <v>16</v>
      </c>
      <c r="L57" s="280"/>
      <c r="M57" s="280"/>
      <c r="N57" s="235">
        <f t="shared" si="6"/>
        <v>88</v>
      </c>
      <c r="O57" s="125"/>
      <c r="P57" s="130"/>
      <c r="Q57" s="124">
        <v>2</v>
      </c>
      <c r="R57" s="131"/>
      <c r="S57" s="125"/>
      <c r="T57" s="130"/>
      <c r="U57" s="124"/>
      <c r="V57" s="123"/>
    </row>
    <row r="58" spans="2:22">
      <c r="B58" s="122"/>
      <c r="C58" s="19"/>
      <c r="D58" s="118"/>
      <c r="E58" s="128"/>
      <c r="F58" s="180"/>
      <c r="G58" s="137">
        <v>4</v>
      </c>
      <c r="H58" s="54">
        <f t="shared" si="5"/>
        <v>120</v>
      </c>
      <c r="I58" s="234">
        <f t="shared" si="7"/>
        <v>32</v>
      </c>
      <c r="J58" s="280">
        <v>16</v>
      </c>
      <c r="K58" s="280">
        <v>16</v>
      </c>
      <c r="L58" s="280"/>
      <c r="M58" s="280"/>
      <c r="N58" s="235">
        <f t="shared" si="6"/>
        <v>88</v>
      </c>
      <c r="O58" s="141"/>
      <c r="P58" s="130"/>
      <c r="Q58" s="141">
        <v>2</v>
      </c>
      <c r="R58" s="130"/>
      <c r="S58" s="141"/>
      <c r="T58" s="130"/>
      <c r="U58" s="141"/>
      <c r="V58" s="130"/>
    </row>
    <row r="59" spans="2:22" ht="18" customHeight="1" thickBot="1">
      <c r="B59" s="347"/>
      <c r="C59" s="348"/>
      <c r="D59" s="349"/>
      <c r="E59" s="349"/>
      <c r="F59" s="350"/>
      <c r="G59" s="351">
        <v>4</v>
      </c>
      <c r="H59" s="330">
        <f t="shared" si="5"/>
        <v>120</v>
      </c>
      <c r="I59" s="395">
        <f t="shared" si="7"/>
        <v>32</v>
      </c>
      <c r="J59" s="396">
        <v>16</v>
      </c>
      <c r="K59" s="396">
        <v>16</v>
      </c>
      <c r="L59" s="396"/>
      <c r="M59" s="396"/>
      <c r="N59" s="397">
        <f t="shared" si="6"/>
        <v>88</v>
      </c>
      <c r="O59" s="141"/>
      <c r="P59" s="353"/>
      <c r="Q59" s="354">
        <v>2</v>
      </c>
      <c r="R59" s="355"/>
      <c r="S59" s="352"/>
      <c r="T59" s="353"/>
      <c r="U59" s="354"/>
      <c r="V59" s="353"/>
    </row>
    <row r="60" spans="2:22" ht="14.25" customHeight="1">
      <c r="B60" s="278"/>
      <c r="C60" s="331"/>
      <c r="D60" s="142"/>
      <c r="E60" s="332"/>
      <c r="F60" s="333"/>
      <c r="G60" s="143">
        <v>4</v>
      </c>
      <c r="H60" s="211">
        <f t="shared" si="5"/>
        <v>120</v>
      </c>
      <c r="I60" s="398">
        <f t="shared" si="7"/>
        <v>32</v>
      </c>
      <c r="J60" s="399">
        <v>16</v>
      </c>
      <c r="K60" s="399">
        <v>16</v>
      </c>
      <c r="L60" s="399"/>
      <c r="M60" s="399"/>
      <c r="N60" s="341">
        <f t="shared" si="6"/>
        <v>88</v>
      </c>
      <c r="O60" s="342"/>
      <c r="P60" s="224"/>
      <c r="Q60" s="293"/>
      <c r="R60" s="294">
        <v>2</v>
      </c>
      <c r="S60" s="292"/>
      <c r="T60" s="224"/>
      <c r="U60" s="293"/>
      <c r="V60" s="295"/>
    </row>
    <row r="61" spans="2:22">
      <c r="B61" s="122"/>
      <c r="C61" s="34"/>
      <c r="D61" s="118"/>
      <c r="E61" s="128"/>
      <c r="F61" s="129"/>
      <c r="G61" s="120">
        <v>4</v>
      </c>
      <c r="H61" s="54">
        <f t="shared" si="5"/>
        <v>120</v>
      </c>
      <c r="I61" s="234">
        <f t="shared" si="7"/>
        <v>32</v>
      </c>
      <c r="J61" s="56">
        <v>16</v>
      </c>
      <c r="K61" s="56">
        <v>16</v>
      </c>
      <c r="L61" s="56"/>
      <c r="M61" s="56"/>
      <c r="N61" s="57">
        <f t="shared" si="6"/>
        <v>88</v>
      </c>
      <c r="O61" s="125"/>
      <c r="P61" s="130"/>
      <c r="Q61" s="124"/>
      <c r="R61" s="131">
        <v>2</v>
      </c>
      <c r="S61" s="125"/>
      <c r="T61" s="130"/>
      <c r="U61" s="124"/>
      <c r="V61" s="123"/>
    </row>
    <row r="62" spans="2:22">
      <c r="B62" s="122"/>
      <c r="C62" s="19"/>
      <c r="D62" s="118"/>
      <c r="E62" s="128"/>
      <c r="F62" s="129"/>
      <c r="G62" s="120">
        <v>4</v>
      </c>
      <c r="H62" s="54">
        <f t="shared" si="5"/>
        <v>120</v>
      </c>
      <c r="I62" s="234">
        <f t="shared" si="7"/>
        <v>32</v>
      </c>
      <c r="J62" s="56">
        <v>16</v>
      </c>
      <c r="K62" s="56">
        <v>16</v>
      </c>
      <c r="L62" s="56"/>
      <c r="M62" s="56"/>
      <c r="N62" s="57">
        <f t="shared" si="6"/>
        <v>88</v>
      </c>
      <c r="O62" s="125"/>
      <c r="P62" s="130"/>
      <c r="Q62" s="124"/>
      <c r="R62" s="131">
        <v>2</v>
      </c>
      <c r="S62" s="125"/>
      <c r="T62" s="130"/>
      <c r="U62" s="124"/>
      <c r="V62" s="123"/>
    </row>
    <row r="63" spans="2:22">
      <c r="B63" s="122"/>
      <c r="C63" s="34"/>
      <c r="D63" s="118"/>
      <c r="E63" s="128"/>
      <c r="F63" s="129"/>
      <c r="G63" s="120">
        <v>4</v>
      </c>
      <c r="H63" s="54">
        <f t="shared" si="5"/>
        <v>120</v>
      </c>
      <c r="I63" s="234">
        <f t="shared" si="7"/>
        <v>32</v>
      </c>
      <c r="J63" s="56">
        <v>16</v>
      </c>
      <c r="K63" s="56">
        <v>16</v>
      </c>
      <c r="L63" s="56"/>
      <c r="M63" s="56"/>
      <c r="N63" s="57">
        <f t="shared" si="6"/>
        <v>88</v>
      </c>
      <c r="O63" s="125"/>
      <c r="P63" s="130"/>
      <c r="Q63" s="124"/>
      <c r="R63" s="131">
        <v>2</v>
      </c>
      <c r="S63" s="125"/>
      <c r="T63" s="130"/>
      <c r="U63" s="124"/>
      <c r="V63" s="123"/>
    </row>
    <row r="64" spans="2:22" s="87" customFormat="1" ht="13.5" thickBot="1">
      <c r="B64" s="225"/>
      <c r="C64" s="356"/>
      <c r="D64" s="128"/>
      <c r="E64" s="128"/>
      <c r="F64" s="129"/>
      <c r="G64" s="137">
        <v>4</v>
      </c>
      <c r="H64" s="194">
        <f t="shared" si="5"/>
        <v>120</v>
      </c>
      <c r="I64" s="234">
        <f t="shared" si="7"/>
        <v>32</v>
      </c>
      <c r="J64" s="56">
        <v>16</v>
      </c>
      <c r="K64" s="56">
        <v>16</v>
      </c>
      <c r="L64" s="56"/>
      <c r="M64" s="56"/>
      <c r="N64" s="57">
        <f t="shared" si="6"/>
        <v>88</v>
      </c>
      <c r="O64" s="141"/>
      <c r="P64" s="130"/>
      <c r="Q64" s="209"/>
      <c r="R64" s="131">
        <v>2</v>
      </c>
      <c r="S64" s="141"/>
      <c r="T64" s="130"/>
      <c r="U64" s="209"/>
      <c r="V64" s="130"/>
    </row>
    <row r="65" spans="2:22" s="87" customFormat="1">
      <c r="B65" s="360"/>
      <c r="C65" s="361"/>
      <c r="D65" s="362"/>
      <c r="E65" s="363"/>
      <c r="F65" s="364"/>
      <c r="G65" s="338">
        <v>4</v>
      </c>
      <c r="H65" s="329">
        <f t="shared" si="5"/>
        <v>120</v>
      </c>
      <c r="I65" s="339"/>
      <c r="J65" s="340"/>
      <c r="K65" s="340"/>
      <c r="L65" s="340"/>
      <c r="M65" s="340"/>
      <c r="N65" s="341"/>
      <c r="O65" s="342"/>
      <c r="P65" s="343"/>
      <c r="Q65" s="344"/>
      <c r="R65" s="345"/>
      <c r="S65" s="342">
        <v>2</v>
      </c>
      <c r="T65" s="343"/>
      <c r="U65" s="344"/>
      <c r="V65" s="346"/>
    </row>
    <row r="66" spans="2:22" s="87" customFormat="1">
      <c r="B66" s="122"/>
      <c r="C66" s="35"/>
      <c r="D66" s="142"/>
      <c r="E66" s="118"/>
      <c r="F66" s="181"/>
      <c r="G66" s="143">
        <v>4</v>
      </c>
      <c r="H66" s="54">
        <f t="shared" si="5"/>
        <v>120</v>
      </c>
      <c r="I66" s="144"/>
      <c r="J66" s="121"/>
      <c r="K66" s="121"/>
      <c r="L66" s="121"/>
      <c r="M66" s="121"/>
      <c r="N66" s="145"/>
      <c r="O66" s="125"/>
      <c r="P66" s="130"/>
      <c r="Q66" s="124"/>
      <c r="R66" s="131"/>
      <c r="S66" s="125">
        <v>2</v>
      </c>
      <c r="T66" s="130"/>
      <c r="U66" s="124"/>
      <c r="V66" s="123"/>
    </row>
    <row r="67" spans="2:22" s="87" customFormat="1">
      <c r="B67" s="71"/>
      <c r="C67" s="146"/>
      <c r="D67" s="147"/>
      <c r="E67" s="147"/>
      <c r="F67" s="148"/>
      <c r="G67" s="132">
        <v>4</v>
      </c>
      <c r="H67" s="54">
        <f t="shared" si="5"/>
        <v>120</v>
      </c>
      <c r="I67" s="149"/>
      <c r="J67" s="150"/>
      <c r="K67" s="150"/>
      <c r="L67" s="150"/>
      <c r="M67" s="150"/>
      <c r="N67" s="151"/>
      <c r="O67" s="152"/>
      <c r="P67" s="153"/>
      <c r="Q67" s="73"/>
      <c r="R67" s="154"/>
      <c r="S67" s="71">
        <v>2</v>
      </c>
      <c r="T67" s="153"/>
      <c r="U67" s="75"/>
      <c r="V67" s="76"/>
    </row>
    <row r="68" spans="2:22" s="87" customFormat="1">
      <c r="B68" s="71"/>
      <c r="C68" s="37"/>
      <c r="D68" s="39"/>
      <c r="E68" s="39"/>
      <c r="F68" s="40"/>
      <c r="G68" s="41">
        <v>4</v>
      </c>
      <c r="H68" s="54">
        <f t="shared" si="5"/>
        <v>120</v>
      </c>
      <c r="I68" s="42"/>
      <c r="J68" s="43"/>
      <c r="K68" s="43"/>
      <c r="L68" s="43"/>
      <c r="M68" s="43"/>
      <c r="N68" s="44"/>
      <c r="O68" s="38"/>
      <c r="P68" s="153"/>
      <c r="Q68" s="73"/>
      <c r="R68" s="154"/>
      <c r="S68" s="71">
        <v>2</v>
      </c>
      <c r="T68" s="153"/>
      <c r="U68" s="75"/>
      <c r="V68" s="76"/>
    </row>
    <row r="69" spans="2:22" s="87" customFormat="1" ht="13.5" thickBot="1">
      <c r="B69" s="365"/>
      <c r="C69" s="366"/>
      <c r="D69" s="367"/>
      <c r="E69" s="367"/>
      <c r="F69" s="368"/>
      <c r="G69" s="369">
        <v>4</v>
      </c>
      <c r="H69" s="330">
        <f t="shared" si="5"/>
        <v>120</v>
      </c>
      <c r="I69" s="370"/>
      <c r="J69" s="371"/>
      <c r="K69" s="371"/>
      <c r="L69" s="371"/>
      <c r="M69" s="371"/>
      <c r="N69" s="372"/>
      <c r="O69" s="373"/>
      <c r="P69" s="374"/>
      <c r="Q69" s="375"/>
      <c r="R69" s="376"/>
      <c r="S69" s="365">
        <v>2</v>
      </c>
      <c r="T69" s="374"/>
      <c r="U69" s="377"/>
      <c r="V69" s="378"/>
    </row>
    <row r="70" spans="2:22" s="87" customFormat="1">
      <c r="B70" s="157"/>
      <c r="C70" s="250"/>
      <c r="D70" s="147"/>
      <c r="E70" s="147"/>
      <c r="F70" s="158"/>
      <c r="G70" s="251">
        <v>4</v>
      </c>
      <c r="H70" s="211">
        <f t="shared" si="5"/>
        <v>120</v>
      </c>
      <c r="I70" s="159"/>
      <c r="J70" s="156"/>
      <c r="K70" s="156"/>
      <c r="L70" s="156"/>
      <c r="M70" s="156"/>
      <c r="N70" s="160"/>
      <c r="O70" s="157"/>
      <c r="P70" s="357"/>
      <c r="Q70" s="358"/>
      <c r="R70" s="359"/>
      <c r="S70" s="157"/>
      <c r="T70" s="357">
        <v>2</v>
      </c>
      <c r="U70" s="252"/>
      <c r="V70" s="253"/>
    </row>
    <row r="71" spans="2:22" s="87" customFormat="1">
      <c r="B71" s="228"/>
      <c r="C71" s="161"/>
      <c r="D71" s="65"/>
      <c r="E71" s="65"/>
      <c r="F71" s="66"/>
      <c r="G71" s="67">
        <v>4</v>
      </c>
      <c r="H71" s="54">
        <f t="shared" si="5"/>
        <v>120</v>
      </c>
      <c r="I71" s="68"/>
      <c r="J71" s="69"/>
      <c r="K71" s="69"/>
      <c r="L71" s="69"/>
      <c r="M71" s="69"/>
      <c r="N71" s="70"/>
      <c r="O71" s="89"/>
      <c r="P71" s="72"/>
      <c r="Q71" s="73"/>
      <c r="R71" s="74"/>
      <c r="S71" s="71"/>
      <c r="T71" s="72">
        <v>2</v>
      </c>
      <c r="U71" s="75"/>
      <c r="V71" s="76"/>
    </row>
    <row r="72" spans="2:22" s="87" customFormat="1">
      <c r="B72" s="228"/>
      <c r="C72" s="162"/>
      <c r="D72" s="65"/>
      <c r="E72" s="65"/>
      <c r="F72" s="66"/>
      <c r="G72" s="67">
        <v>4</v>
      </c>
      <c r="H72" s="54">
        <f t="shared" si="5"/>
        <v>120</v>
      </c>
      <c r="I72" s="68"/>
      <c r="J72" s="69"/>
      <c r="K72" s="69"/>
      <c r="L72" s="69"/>
      <c r="M72" s="69"/>
      <c r="N72" s="70"/>
      <c r="O72" s="89"/>
      <c r="P72" s="72"/>
      <c r="Q72" s="73"/>
      <c r="R72" s="74"/>
      <c r="S72" s="71"/>
      <c r="T72" s="72">
        <v>2</v>
      </c>
      <c r="U72" s="75"/>
      <c r="V72" s="76"/>
    </row>
    <row r="73" spans="2:22">
      <c r="B73" s="71"/>
      <c r="C73" s="163"/>
      <c r="D73" s="65"/>
      <c r="E73" s="65"/>
      <c r="F73" s="66"/>
      <c r="G73" s="67">
        <v>4</v>
      </c>
      <c r="H73" s="54">
        <f t="shared" si="5"/>
        <v>120</v>
      </c>
      <c r="I73" s="68"/>
      <c r="J73" s="63"/>
      <c r="K73" s="63"/>
      <c r="L73" s="63"/>
      <c r="M73" s="63"/>
      <c r="N73" s="70"/>
      <c r="O73" s="71"/>
      <c r="P73" s="72"/>
      <c r="Q73" s="73"/>
      <c r="R73" s="74"/>
      <c r="S73" s="71"/>
      <c r="T73" s="72">
        <v>2</v>
      </c>
      <c r="U73" s="73"/>
      <c r="V73" s="72"/>
    </row>
    <row r="74" spans="2:22" ht="13.5" thickBot="1">
      <c r="B74" s="152"/>
      <c r="C74" s="36"/>
      <c r="D74" s="100"/>
      <c r="E74" s="100"/>
      <c r="F74" s="164"/>
      <c r="G74" s="132">
        <v>4</v>
      </c>
      <c r="H74" s="194">
        <f t="shared" si="5"/>
        <v>120</v>
      </c>
      <c r="I74" s="133"/>
      <c r="J74" s="165"/>
      <c r="K74" s="165"/>
      <c r="L74" s="165"/>
      <c r="M74" s="165"/>
      <c r="N74" s="133"/>
      <c r="O74" s="152"/>
      <c r="P74" s="153"/>
      <c r="Q74" s="379"/>
      <c r="R74" s="154"/>
      <c r="S74" s="152"/>
      <c r="T74" s="153">
        <v>2</v>
      </c>
      <c r="U74" s="379"/>
      <c r="V74" s="153"/>
    </row>
    <row r="75" spans="2:22">
      <c r="B75" s="380"/>
      <c r="C75" s="381"/>
      <c r="D75" s="382"/>
      <c r="E75" s="382"/>
      <c r="F75" s="383"/>
      <c r="G75" s="384">
        <v>4</v>
      </c>
      <c r="H75" s="329">
        <f t="shared" si="5"/>
        <v>120</v>
      </c>
      <c r="I75" s="385"/>
      <c r="J75" s="386"/>
      <c r="K75" s="386"/>
      <c r="L75" s="386"/>
      <c r="M75" s="386"/>
      <c r="N75" s="385"/>
      <c r="O75" s="380"/>
      <c r="P75" s="387"/>
      <c r="Q75" s="388"/>
      <c r="R75" s="389"/>
      <c r="S75" s="380"/>
      <c r="T75" s="387"/>
      <c r="U75" s="390">
        <v>2</v>
      </c>
      <c r="V75" s="391"/>
    </row>
    <row r="76" spans="2:22">
      <c r="B76" s="71"/>
      <c r="C76" s="37"/>
      <c r="D76" s="65"/>
      <c r="E76" s="65"/>
      <c r="F76" s="155"/>
      <c r="G76" s="67">
        <v>4</v>
      </c>
      <c r="H76" s="54">
        <f t="shared" si="5"/>
        <v>120</v>
      </c>
      <c r="I76" s="167"/>
      <c r="J76" s="69"/>
      <c r="K76" s="69"/>
      <c r="L76" s="69"/>
      <c r="M76" s="69"/>
      <c r="N76" s="167"/>
      <c r="O76" s="71"/>
      <c r="P76" s="72"/>
      <c r="Q76" s="73"/>
      <c r="R76" s="74"/>
      <c r="S76" s="71"/>
      <c r="T76" s="72"/>
      <c r="U76" s="75">
        <v>2</v>
      </c>
      <c r="V76" s="76"/>
    </row>
    <row r="77" spans="2:22" ht="12.75" customHeight="1">
      <c r="B77" s="71"/>
      <c r="C77" s="166"/>
      <c r="D77" s="65"/>
      <c r="E77" s="65"/>
      <c r="F77" s="155"/>
      <c r="G77" s="67">
        <v>4</v>
      </c>
      <c r="H77" s="54">
        <f t="shared" si="5"/>
        <v>120</v>
      </c>
      <c r="I77" s="167"/>
      <c r="J77" s="69"/>
      <c r="K77" s="69"/>
      <c r="L77" s="69"/>
      <c r="M77" s="69"/>
      <c r="N77" s="167"/>
      <c r="O77" s="71"/>
      <c r="P77" s="72"/>
      <c r="Q77" s="73"/>
      <c r="R77" s="74"/>
      <c r="S77" s="71"/>
      <c r="T77" s="72"/>
      <c r="U77" s="75">
        <v>2</v>
      </c>
      <c r="V77" s="76"/>
    </row>
    <row r="78" spans="2:22" ht="12.75" customHeight="1">
      <c r="B78" s="71"/>
      <c r="C78" s="37"/>
      <c r="D78" s="65"/>
      <c r="E78" s="65"/>
      <c r="F78" s="155"/>
      <c r="G78" s="67">
        <v>4</v>
      </c>
      <c r="H78" s="54">
        <f t="shared" si="5"/>
        <v>120</v>
      </c>
      <c r="I78" s="167"/>
      <c r="J78" s="69"/>
      <c r="K78" s="69"/>
      <c r="L78" s="69"/>
      <c r="M78" s="69"/>
      <c r="N78" s="167"/>
      <c r="O78" s="71"/>
      <c r="P78" s="153"/>
      <c r="Q78" s="73"/>
      <c r="R78" s="154"/>
      <c r="S78" s="71"/>
      <c r="T78" s="153"/>
      <c r="U78" s="75">
        <v>2</v>
      </c>
      <c r="V78" s="76"/>
    </row>
    <row r="79" spans="2:22" ht="12.75" customHeight="1" thickBot="1">
      <c r="B79" s="229"/>
      <c r="C79" s="190"/>
      <c r="D79" s="191"/>
      <c r="E79" s="191"/>
      <c r="F79" s="192"/>
      <c r="G79" s="193">
        <v>4</v>
      </c>
      <c r="H79" s="194">
        <f t="shared" si="5"/>
        <v>120</v>
      </c>
      <c r="I79" s="195"/>
      <c r="J79" s="196"/>
      <c r="K79" s="196"/>
      <c r="L79" s="196"/>
      <c r="M79" s="196"/>
      <c r="N79" s="197"/>
      <c r="O79" s="198"/>
      <c r="P79" s="199"/>
      <c r="Q79" s="200"/>
      <c r="R79" s="201"/>
      <c r="S79" s="198"/>
      <c r="T79" s="199"/>
      <c r="U79" s="200">
        <v>2</v>
      </c>
      <c r="V79" s="199"/>
    </row>
    <row r="80" spans="2:22" ht="18.75" customHeight="1" thickBot="1">
      <c r="B80" s="205"/>
      <c r="C80" s="254" t="s">
        <v>90</v>
      </c>
      <c r="D80" s="257">
        <f t="shared" ref="D80:V80" si="8">D8+D15+D47</f>
        <v>1</v>
      </c>
      <c r="E80" s="257">
        <f t="shared" si="8"/>
        <v>8</v>
      </c>
      <c r="F80" s="257">
        <f t="shared" si="8"/>
        <v>0</v>
      </c>
      <c r="G80" s="257">
        <f t="shared" si="8"/>
        <v>114</v>
      </c>
      <c r="H80" s="257">
        <f t="shared" si="8"/>
        <v>3420</v>
      </c>
      <c r="I80" s="257">
        <f t="shared" si="8"/>
        <v>352</v>
      </c>
      <c r="J80" s="257">
        <f t="shared" si="8"/>
        <v>80</v>
      </c>
      <c r="K80" s="257">
        <f t="shared" si="8"/>
        <v>64</v>
      </c>
      <c r="L80" s="257">
        <f t="shared" si="8"/>
        <v>0</v>
      </c>
      <c r="M80" s="257">
        <f t="shared" si="8"/>
        <v>208</v>
      </c>
      <c r="N80" s="257">
        <f t="shared" si="8"/>
        <v>458</v>
      </c>
      <c r="O80" s="257">
        <f t="shared" si="8"/>
        <v>8</v>
      </c>
      <c r="P80" s="257">
        <f t="shared" si="8"/>
        <v>8</v>
      </c>
      <c r="Q80" s="257">
        <f t="shared" si="8"/>
        <v>10</v>
      </c>
      <c r="R80" s="257">
        <f t="shared" si="8"/>
        <v>8</v>
      </c>
      <c r="S80" s="257">
        <f t="shared" si="8"/>
        <v>6</v>
      </c>
      <c r="T80" s="257">
        <f t="shared" si="8"/>
        <v>6</v>
      </c>
      <c r="U80" s="257">
        <f t="shared" si="8"/>
        <v>6</v>
      </c>
      <c r="V80" s="257">
        <f t="shared" si="8"/>
        <v>0</v>
      </c>
    </row>
    <row r="81" spans="2:22" ht="12.75" customHeight="1">
      <c r="B81" s="276"/>
      <c r="C81" s="305" t="s">
        <v>63</v>
      </c>
      <c r="D81" s="202"/>
      <c r="E81" s="202"/>
      <c r="F81" s="203"/>
      <c r="G81" s="204"/>
      <c r="H81" s="306"/>
      <c r="I81" s="307"/>
      <c r="J81" s="308"/>
      <c r="K81" s="308"/>
      <c r="L81" s="308"/>
      <c r="M81" s="308"/>
      <c r="N81" s="309"/>
      <c r="O81" s="310"/>
      <c r="P81" s="311"/>
      <c r="Q81" s="312"/>
      <c r="R81" s="313"/>
      <c r="S81" s="310"/>
      <c r="T81" s="311"/>
      <c r="U81" s="312"/>
      <c r="V81" s="311"/>
    </row>
    <row r="82" spans="2:22" ht="12.75" customHeight="1">
      <c r="B82" s="230"/>
      <c r="C82" s="168" t="s">
        <v>64</v>
      </c>
      <c r="D82" s="56"/>
      <c r="E82" s="56"/>
      <c r="F82" s="61"/>
      <c r="G82" s="53"/>
      <c r="H82" s="169"/>
      <c r="I82" s="170"/>
      <c r="J82" s="171"/>
      <c r="K82" s="171"/>
      <c r="L82" s="171"/>
      <c r="M82" s="171"/>
      <c r="N82" s="172"/>
      <c r="O82" s="49"/>
      <c r="P82" s="50"/>
      <c r="Q82" s="47"/>
      <c r="R82" s="173"/>
      <c r="S82" s="49"/>
      <c r="T82" s="50"/>
      <c r="U82" s="47"/>
      <c r="V82" s="50"/>
    </row>
    <row r="83" spans="2:22" ht="12.75" customHeight="1">
      <c r="B83" s="230"/>
      <c r="C83" s="168" t="s">
        <v>65</v>
      </c>
      <c r="D83" s="56"/>
      <c r="E83" s="56"/>
      <c r="F83" s="61"/>
      <c r="G83" s="53"/>
      <c r="H83" s="169"/>
      <c r="I83" s="170"/>
      <c r="J83" s="171"/>
      <c r="K83" s="171"/>
      <c r="L83" s="171"/>
      <c r="M83" s="171"/>
      <c r="N83" s="172"/>
      <c r="O83" s="49"/>
      <c r="P83" s="50"/>
      <c r="Q83" s="47"/>
      <c r="R83" s="48"/>
      <c r="S83" s="49"/>
      <c r="T83" s="50"/>
      <c r="U83" s="47"/>
      <c r="V83" s="50"/>
    </row>
    <row r="84" spans="2:22" ht="12.75" customHeight="1">
      <c r="B84" s="230"/>
      <c r="C84" s="168"/>
      <c r="D84" s="56"/>
      <c r="E84" s="56"/>
      <c r="F84" s="61"/>
      <c r="G84" s="53"/>
      <c r="H84" s="169"/>
      <c r="I84" s="170"/>
      <c r="J84" s="171"/>
      <c r="K84" s="171"/>
      <c r="L84" s="171"/>
      <c r="M84" s="171"/>
      <c r="N84" s="172"/>
      <c r="O84" s="49"/>
      <c r="P84" s="50"/>
      <c r="Q84" s="47"/>
      <c r="R84" s="48"/>
      <c r="S84" s="49"/>
      <c r="T84" s="50"/>
      <c r="U84" s="47"/>
      <c r="V84" s="50"/>
    </row>
    <row r="85" spans="2:22" ht="12.75" customHeight="1">
      <c r="B85" s="261"/>
      <c r="C85" s="175"/>
      <c r="D85" s="261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</row>
    <row r="86" spans="2:22" ht="12.75" customHeight="1">
      <c r="B86" s="261"/>
      <c r="C86" s="175" t="s">
        <v>113</v>
      </c>
      <c r="D86" s="261"/>
      <c r="E86" s="261"/>
      <c r="F86" s="261"/>
      <c r="G86" s="262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</row>
    <row r="87" spans="2:22" ht="12.75" customHeight="1">
      <c r="B87" s="261"/>
      <c r="C87" s="506" t="s">
        <v>112</v>
      </c>
      <c r="D87" s="506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506"/>
      <c r="P87" s="506"/>
      <c r="Q87" s="506"/>
      <c r="R87" s="506"/>
      <c r="S87" s="506"/>
      <c r="T87" s="506"/>
      <c r="U87" s="506"/>
      <c r="V87" s="506"/>
    </row>
    <row r="88" spans="2:22" ht="12.75" customHeight="1">
      <c r="B88" s="261"/>
      <c r="C88" s="506"/>
      <c r="D88" s="506"/>
      <c r="E88" s="506"/>
      <c r="F88" s="506"/>
      <c r="G88" s="506"/>
      <c r="H88" s="506"/>
      <c r="I88" s="506"/>
      <c r="J88" s="506"/>
      <c r="K88" s="506"/>
      <c r="L88" s="506"/>
      <c r="M88" s="506"/>
      <c r="N88" s="506"/>
      <c r="O88" s="261"/>
      <c r="P88" s="261"/>
      <c r="Q88" s="261"/>
      <c r="R88" s="261"/>
      <c r="S88" s="261"/>
      <c r="T88" s="261"/>
      <c r="U88" s="261"/>
      <c r="V88" s="261"/>
    </row>
    <row r="89" spans="2:22" ht="17.25" customHeight="1">
      <c r="B89" s="174"/>
      <c r="C89" s="46" t="s">
        <v>115</v>
      </c>
      <c r="D89" s="174"/>
      <c r="E89" s="174"/>
      <c r="F89" s="174"/>
      <c r="G89" s="176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</row>
    <row r="90" spans="2:22" ht="17.25" customHeight="1">
      <c r="B90" s="174"/>
      <c r="C90" s="46" t="s">
        <v>114</v>
      </c>
      <c r="D90" s="174"/>
      <c r="E90" s="174"/>
      <c r="F90" s="174"/>
      <c r="G90" s="176"/>
      <c r="H90" s="413"/>
      <c r="I90" s="413"/>
      <c r="J90" s="413"/>
      <c r="K90" s="413"/>
      <c r="L90" s="413"/>
      <c r="M90" s="174"/>
      <c r="N90" s="174"/>
      <c r="O90" s="174"/>
      <c r="P90" s="507" t="s">
        <v>116</v>
      </c>
      <c r="Q90" s="507"/>
      <c r="R90" s="507"/>
      <c r="S90" s="507"/>
      <c r="T90" s="507"/>
      <c r="U90" s="507"/>
      <c r="V90" s="174"/>
    </row>
    <row r="91" spans="2:22" ht="17.25" customHeight="1">
      <c r="B91" s="174"/>
      <c r="C91" s="46" t="s">
        <v>117</v>
      </c>
      <c r="D91" s="174"/>
      <c r="E91" s="174"/>
      <c r="F91" s="174"/>
      <c r="G91" s="176"/>
      <c r="H91" s="81"/>
      <c r="I91" s="81"/>
      <c r="J91" s="81"/>
      <c r="K91" s="81"/>
      <c r="L91" s="81"/>
      <c r="M91" s="174"/>
      <c r="N91" s="174"/>
      <c r="O91" s="174"/>
      <c r="P91" s="501" t="s">
        <v>116</v>
      </c>
      <c r="Q91" s="501"/>
      <c r="R91" s="501"/>
      <c r="S91" s="501"/>
      <c r="T91" s="501"/>
      <c r="U91" s="501"/>
      <c r="V91" s="174"/>
    </row>
    <row r="92" spans="2:22" ht="17.25" customHeight="1">
      <c r="B92" s="174"/>
      <c r="C92" s="46" t="s">
        <v>118</v>
      </c>
      <c r="D92" s="174"/>
      <c r="E92" s="174"/>
      <c r="F92" s="174"/>
      <c r="G92" s="176"/>
      <c r="H92" s="81"/>
      <c r="I92" s="81"/>
      <c r="J92" s="81"/>
      <c r="K92" s="81"/>
      <c r="L92" s="81"/>
      <c r="M92" s="174"/>
      <c r="N92" s="174"/>
      <c r="O92" s="174"/>
      <c r="P92" s="501" t="s">
        <v>116</v>
      </c>
      <c r="Q92" s="501"/>
      <c r="R92" s="501"/>
      <c r="S92" s="501"/>
      <c r="T92" s="501"/>
      <c r="U92" s="501"/>
      <c r="V92" s="174"/>
    </row>
    <row r="93" spans="2:22" ht="20.25" customHeight="1">
      <c r="B93" s="177"/>
      <c r="C93" s="401"/>
      <c r="D93" s="174"/>
      <c r="E93" s="174"/>
      <c r="F93" s="174"/>
      <c r="G93" s="176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</row>
    <row r="94" spans="2:22">
      <c r="B94" s="174"/>
      <c r="C94" s="45"/>
      <c r="D94" s="174"/>
      <c r="E94" s="174"/>
      <c r="F94" s="174"/>
      <c r="G94" s="176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2:22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2:22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2:22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2:22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2:22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2:22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2:22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2:22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2:22" ht="24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2:22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2:22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</sheetData>
  <mergeCells count="30">
    <mergeCell ref="B8:C8"/>
    <mergeCell ref="P91:U91"/>
    <mergeCell ref="P92:U92"/>
    <mergeCell ref="C88:N88"/>
    <mergeCell ref="P90:U90"/>
    <mergeCell ref="B46:V46"/>
    <mergeCell ref="B47:F47"/>
    <mergeCell ref="C87:V87"/>
    <mergeCell ref="B48:C48"/>
    <mergeCell ref="B54:C54"/>
    <mergeCell ref="B15:C15"/>
    <mergeCell ref="C7:V7"/>
    <mergeCell ref="O2:V2"/>
    <mergeCell ref="D3:D5"/>
    <mergeCell ref="E3:E5"/>
    <mergeCell ref="I2:I5"/>
    <mergeCell ref="J2:M2"/>
    <mergeCell ref="N2:N5"/>
    <mergeCell ref="C2:C5"/>
    <mergeCell ref="D2:F2"/>
    <mergeCell ref="G2:G5"/>
    <mergeCell ref="H2:H5"/>
    <mergeCell ref="J3:J5"/>
    <mergeCell ref="K3:K5"/>
    <mergeCell ref="L3:L5"/>
    <mergeCell ref="M3:M5"/>
    <mergeCell ref="F3:F5"/>
    <mergeCell ref="O4:V4"/>
    <mergeCell ref="B1:V1"/>
    <mergeCell ref="B2:B5"/>
  </mergeCells>
  <phoneticPr fontId="8" type="noConversion"/>
  <printOptions horizontalCentered="1"/>
  <pageMargins left="0.39370078740157483" right="0.39370078740157483" top="0.78740157480314965" bottom="0.7874015748031496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0"/>
  <sheetViews>
    <sheetView view="pageBreakPreview" topLeftCell="A12" zoomScale="85" zoomScaleNormal="90" zoomScaleSheetLayoutView="85" workbookViewId="0">
      <selection activeCell="V12" sqref="V12"/>
    </sheetView>
  </sheetViews>
  <sheetFormatPr defaultColWidth="9" defaultRowHeight="15"/>
  <cols>
    <col min="1" max="1" width="2.85546875" customWidth="1"/>
    <col min="2" max="53" width="2.7109375" customWidth="1"/>
  </cols>
  <sheetData>
    <row r="1" spans="1:5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3"/>
      <c r="S1" s="13"/>
      <c r="T1" s="13"/>
      <c r="U1" s="13"/>
      <c r="V1" s="13"/>
      <c r="W1" s="13" t="s">
        <v>0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7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" t="s">
        <v>1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 customHeight="1">
      <c r="A3" s="1"/>
      <c r="B3" s="1"/>
      <c r="C3" s="1"/>
      <c r="D3" s="3" t="s">
        <v>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5.75">
      <c r="A4" s="1"/>
      <c r="B4" s="1"/>
      <c r="C4" s="1"/>
      <c r="D4" s="449" t="s">
        <v>2</v>
      </c>
      <c r="E4" s="449"/>
      <c r="F4" s="449"/>
      <c r="G4" s="449"/>
      <c r="H4" s="449"/>
      <c r="I4" s="4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02" t="s">
        <v>4</v>
      </c>
      <c r="Z4" s="402"/>
      <c r="AA4" s="402"/>
      <c r="AB4" s="402"/>
      <c r="AC4" s="402"/>
      <c r="AD4" s="402"/>
      <c r="AE4" s="402"/>
      <c r="AF4" s="402"/>
      <c r="AG4" s="402"/>
      <c r="AH4" s="40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.75">
      <c r="A6" s="410"/>
      <c r="B6" s="411"/>
      <c r="C6" s="411"/>
      <c r="D6" s="411"/>
      <c r="E6" s="411"/>
      <c r="F6" s="411"/>
      <c r="G6" s="411"/>
      <c r="H6" s="450" t="s">
        <v>96</v>
      </c>
      <c r="I6" s="450"/>
      <c r="J6" s="450"/>
      <c r="K6" s="450"/>
      <c r="L6" s="450"/>
      <c r="M6" s="450"/>
      <c r="N6" s="1"/>
      <c r="O6" s="1"/>
      <c r="P6" s="12" t="s">
        <v>9</v>
      </c>
      <c r="Q6" s="12"/>
      <c r="R6" s="12"/>
      <c r="S6" s="12"/>
      <c r="T6" s="12"/>
      <c r="U6" s="12"/>
      <c r="V6" s="12"/>
      <c r="W6" s="14" t="s">
        <v>119</v>
      </c>
      <c r="X6" s="14"/>
      <c r="Y6" s="14"/>
      <c r="Z6" s="14"/>
      <c r="AA6" s="14"/>
      <c r="AB6" s="12"/>
      <c r="AC6" s="12"/>
      <c r="AD6" s="12"/>
      <c r="AE6" s="12"/>
      <c r="AF6" s="12"/>
      <c r="AG6" s="409" t="s">
        <v>7</v>
      </c>
      <c r="AH6" s="409"/>
      <c r="AI6" s="409"/>
      <c r="AJ6" s="409"/>
      <c r="AK6" s="409"/>
      <c r="AL6" s="409"/>
      <c r="AM6" s="12"/>
      <c r="AN6" s="14" t="s">
        <v>132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"/>
      <c r="BA6" s="1"/>
    </row>
    <row r="7" spans="1:53">
      <c r="A7" s="451" t="s">
        <v>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1"/>
      <c r="M7" s="1"/>
      <c r="N7" s="1"/>
      <c r="O7" s="1"/>
      <c r="P7" s="12"/>
      <c r="Q7" s="12"/>
      <c r="R7" s="12"/>
      <c r="S7" s="12"/>
      <c r="T7" s="12"/>
      <c r="U7" s="12"/>
      <c r="V7" s="12"/>
      <c r="W7" s="14"/>
      <c r="X7" s="14"/>
      <c r="Y7" s="14"/>
      <c r="Z7" s="14"/>
      <c r="AA7" s="14"/>
      <c r="AB7" s="14"/>
      <c r="AC7" s="14"/>
      <c r="AD7" s="14"/>
      <c r="AE7" s="14"/>
      <c r="AF7" s="12"/>
      <c r="AG7" s="409" t="s">
        <v>11</v>
      </c>
      <c r="AH7" s="409"/>
      <c r="AI7" s="409"/>
      <c r="AJ7" s="409"/>
      <c r="AK7" s="409"/>
      <c r="AL7" s="409"/>
      <c r="AM7" s="12"/>
      <c r="AN7" s="14" t="s">
        <v>120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"/>
    </row>
    <row r="8" spans="1:5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 t="s">
        <v>15</v>
      </c>
      <c r="Q8" s="12"/>
      <c r="R8" s="12"/>
      <c r="S8" s="12"/>
      <c r="T8" s="12"/>
      <c r="U8" s="12"/>
      <c r="V8" s="12"/>
      <c r="W8" s="419" t="s">
        <v>141</v>
      </c>
      <c r="X8" s="419"/>
      <c r="Y8" s="419"/>
      <c r="Z8" s="419"/>
      <c r="AA8" s="14"/>
      <c r="AB8" s="14"/>
      <c r="AC8" s="14"/>
      <c r="AD8" s="14"/>
      <c r="AE8" s="14"/>
      <c r="AF8" s="12"/>
      <c r="AG8" s="409" t="s">
        <v>13</v>
      </c>
      <c r="AH8" s="409"/>
      <c r="AI8" s="409"/>
      <c r="AJ8" s="409"/>
      <c r="AK8" s="409"/>
      <c r="AL8" s="409"/>
      <c r="AM8" s="12"/>
      <c r="AN8" s="14" t="s">
        <v>124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>
      <c r="A9" s="4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2"/>
      <c r="Q9" s="12"/>
      <c r="R9" s="12"/>
      <c r="S9" s="12"/>
      <c r="T9" s="12"/>
      <c r="U9" s="12"/>
      <c r="V9" s="12"/>
      <c r="W9" s="419"/>
      <c r="X9" s="419"/>
      <c r="Y9" s="419"/>
      <c r="Z9" s="419"/>
      <c r="AA9" s="14"/>
      <c r="AB9" s="14"/>
      <c r="AC9" s="14"/>
      <c r="AD9" s="14"/>
      <c r="AE9" s="14"/>
      <c r="AF9" s="12"/>
      <c r="AG9" s="409" t="s">
        <v>16</v>
      </c>
      <c r="AH9" s="409"/>
      <c r="AI9" s="409"/>
      <c r="AJ9" s="409"/>
      <c r="AK9" s="409"/>
      <c r="AL9" s="409"/>
      <c r="AM9" s="1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>
      <c r="A10" s="1" t="s">
        <v>5</v>
      </c>
      <c r="B10" s="411"/>
      <c r="C10" s="1"/>
      <c r="D10" s="1" t="s">
        <v>6</v>
      </c>
      <c r="E10" s="3"/>
      <c r="F10" s="411"/>
      <c r="G10" s="411"/>
      <c r="H10" s="411"/>
      <c r="I10" s="411"/>
      <c r="J10" s="459" t="s">
        <v>97</v>
      </c>
      <c r="K10" s="459"/>
      <c r="L10" s="459"/>
      <c r="M10" s="459"/>
      <c r="N10" s="1"/>
      <c r="O10" s="1"/>
      <c r="P10" s="12" t="s">
        <v>18</v>
      </c>
      <c r="Q10" s="12"/>
      <c r="R10" s="12"/>
      <c r="S10" s="12"/>
      <c r="T10" s="12"/>
      <c r="U10" s="12"/>
      <c r="V10" s="12"/>
      <c r="W10" s="419" t="s">
        <v>140</v>
      </c>
      <c r="X10" s="419"/>
      <c r="Y10" s="419"/>
      <c r="Z10" s="419"/>
      <c r="AA10" s="14"/>
      <c r="AB10" s="14"/>
      <c r="AC10" s="14"/>
      <c r="AD10" s="14"/>
      <c r="AE10" s="14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  <c r="M11" s="1"/>
      <c r="N11" s="1"/>
      <c r="O11" s="1"/>
      <c r="P11" s="12"/>
      <c r="Q11" s="12"/>
      <c r="R11" s="12"/>
      <c r="S11" s="12"/>
      <c r="T11" s="12"/>
      <c r="U11" s="12"/>
      <c r="V11" s="12"/>
      <c r="W11" s="14"/>
      <c r="X11" s="12"/>
      <c r="Y11" s="12"/>
      <c r="Z11" s="12"/>
      <c r="AA11" s="12"/>
      <c r="AB11" s="14"/>
      <c r="AC11" s="14"/>
      <c r="AD11" s="14"/>
      <c r="AE11" s="14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4"/>
      <c r="BA11" s="14"/>
    </row>
    <row r="12" spans="1:53">
      <c r="A12" s="1"/>
      <c r="B12" s="5"/>
      <c r="C12" s="5"/>
      <c r="D12" s="5"/>
      <c r="E12" s="15"/>
      <c r="F12" s="5"/>
      <c r="G12" s="5"/>
      <c r="H12" s="5"/>
      <c r="I12" s="5"/>
      <c r="J12" s="460"/>
      <c r="K12" s="460"/>
      <c r="L12" s="1"/>
      <c r="M12" s="1"/>
      <c r="N12" s="1"/>
      <c r="O12" s="1"/>
      <c r="P12" s="12" t="s">
        <v>128</v>
      </c>
      <c r="Q12" s="12"/>
      <c r="R12" s="12"/>
      <c r="S12" s="12"/>
      <c r="T12" s="12"/>
      <c r="U12" s="12"/>
      <c r="V12" s="14"/>
      <c r="W12" s="452"/>
      <c r="X12" s="452"/>
      <c r="Y12" s="452"/>
      <c r="Z12" s="452"/>
      <c r="AA12" s="1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4"/>
    </row>
    <row r="13" spans="1:53">
      <c r="A13" s="1"/>
      <c r="B13" s="5"/>
      <c r="C13" s="5"/>
      <c r="D13" s="5"/>
      <c r="E13" s="15"/>
      <c r="F13" s="5"/>
      <c r="G13" s="5"/>
      <c r="H13" s="5"/>
      <c r="I13" s="5"/>
      <c r="J13" s="4"/>
      <c r="K13" s="4"/>
      <c r="L13" s="1"/>
      <c r="M13" s="1"/>
      <c r="N13" s="1"/>
      <c r="O13" s="1"/>
      <c r="P13" s="12"/>
      <c r="Q13" s="12"/>
      <c r="R13" s="12"/>
      <c r="S13" s="12"/>
      <c r="T13" s="12"/>
      <c r="U13" s="12"/>
      <c r="V13" s="14"/>
      <c r="W13" s="436"/>
      <c r="X13" s="436"/>
      <c r="Y13" s="436"/>
      <c r="Z13" s="436"/>
      <c r="AA13" s="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4"/>
    </row>
    <row r="14" spans="1:5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2" t="s">
        <v>98</v>
      </c>
      <c r="Q14" s="12"/>
      <c r="R14" s="12"/>
      <c r="S14" s="12"/>
      <c r="T14" s="12"/>
      <c r="U14" s="12"/>
      <c r="V14" s="14"/>
      <c r="W14" s="452">
        <v>2018</v>
      </c>
      <c r="X14" s="452"/>
      <c r="Y14" s="452"/>
      <c r="Z14" s="452"/>
      <c r="AA14" s="1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>
      <c r="A15" s="1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 t="s">
        <v>129</v>
      </c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16"/>
      <c r="AG15" s="17"/>
      <c r="AH15" s="17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21.75" customHeight="1">
      <c r="A16" s="182" t="s">
        <v>19</v>
      </c>
      <c r="B16" s="453" t="s">
        <v>20</v>
      </c>
      <c r="C16" s="453"/>
      <c r="D16" s="453"/>
      <c r="E16" s="453"/>
      <c r="F16" s="454"/>
      <c r="G16" s="455" t="s">
        <v>21</v>
      </c>
      <c r="H16" s="453"/>
      <c r="I16" s="453"/>
      <c r="J16" s="454"/>
      <c r="K16" s="455" t="s">
        <v>22</v>
      </c>
      <c r="L16" s="453"/>
      <c r="M16" s="453"/>
      <c r="N16" s="454"/>
      <c r="O16" s="456" t="s">
        <v>23</v>
      </c>
      <c r="P16" s="457"/>
      <c r="Q16" s="457"/>
      <c r="R16" s="458"/>
      <c r="S16" s="457" t="s">
        <v>24</v>
      </c>
      <c r="T16" s="457"/>
      <c r="U16" s="457"/>
      <c r="V16" s="457"/>
      <c r="W16" s="458"/>
      <c r="X16" s="455" t="s">
        <v>25</v>
      </c>
      <c r="Y16" s="453"/>
      <c r="Z16" s="453"/>
      <c r="AA16" s="454"/>
      <c r="AB16" s="455" t="s">
        <v>26</v>
      </c>
      <c r="AC16" s="453"/>
      <c r="AD16" s="453"/>
      <c r="AE16" s="453"/>
      <c r="AF16" s="454"/>
      <c r="AG16" s="455" t="s">
        <v>27</v>
      </c>
      <c r="AH16" s="453"/>
      <c r="AI16" s="453"/>
      <c r="AJ16" s="454"/>
      <c r="AK16" s="455" t="s">
        <v>28</v>
      </c>
      <c r="AL16" s="453"/>
      <c r="AM16" s="453"/>
      <c r="AN16" s="454"/>
      <c r="AO16" s="455" t="s">
        <v>29</v>
      </c>
      <c r="AP16" s="453"/>
      <c r="AQ16" s="453"/>
      <c r="AR16" s="453"/>
      <c r="AS16" s="454"/>
      <c r="AT16" s="455" t="s">
        <v>30</v>
      </c>
      <c r="AU16" s="453"/>
      <c r="AV16" s="453"/>
      <c r="AW16" s="454"/>
      <c r="AX16" s="455" t="s">
        <v>31</v>
      </c>
      <c r="AY16" s="453"/>
      <c r="AZ16" s="453"/>
      <c r="BA16" s="454"/>
    </row>
    <row r="17" spans="1:53" s="184" customFormat="1" ht="18.95" customHeight="1">
      <c r="A17" s="7" t="s">
        <v>32</v>
      </c>
      <c r="B17" s="185">
        <v>1</v>
      </c>
      <c r="C17" s="185">
        <v>2</v>
      </c>
      <c r="D17" s="185">
        <v>3</v>
      </c>
      <c r="E17" s="185">
        <v>4</v>
      </c>
      <c r="F17" s="185">
        <v>5</v>
      </c>
      <c r="G17" s="185">
        <v>6</v>
      </c>
      <c r="H17" s="185">
        <v>7</v>
      </c>
      <c r="I17" s="185">
        <v>8</v>
      </c>
      <c r="J17" s="185">
        <v>9</v>
      </c>
      <c r="K17" s="185">
        <v>10</v>
      </c>
      <c r="L17" s="185">
        <v>11</v>
      </c>
      <c r="M17" s="185">
        <v>12</v>
      </c>
      <c r="N17" s="185">
        <v>13</v>
      </c>
      <c r="O17" s="185">
        <v>14</v>
      </c>
      <c r="P17" s="185">
        <v>15</v>
      </c>
      <c r="Q17" s="185">
        <v>16</v>
      </c>
      <c r="R17" s="185">
        <v>17</v>
      </c>
      <c r="S17" s="185">
        <v>18</v>
      </c>
      <c r="T17" s="185">
        <v>19</v>
      </c>
      <c r="U17" s="185">
        <v>20</v>
      </c>
      <c r="V17" s="185">
        <v>21</v>
      </c>
      <c r="W17" s="185">
        <v>22</v>
      </c>
      <c r="X17" s="185">
        <v>23</v>
      </c>
      <c r="Y17" s="185">
        <v>24</v>
      </c>
      <c r="Z17" s="185">
        <v>25</v>
      </c>
      <c r="AA17" s="185">
        <v>26</v>
      </c>
      <c r="AB17" s="185">
        <v>27</v>
      </c>
      <c r="AC17" s="185">
        <v>28</v>
      </c>
      <c r="AD17" s="185">
        <v>29</v>
      </c>
      <c r="AE17" s="185">
        <v>30</v>
      </c>
      <c r="AF17" s="185">
        <v>31</v>
      </c>
      <c r="AG17" s="185">
        <v>32</v>
      </c>
      <c r="AH17" s="185">
        <v>33</v>
      </c>
      <c r="AI17" s="185">
        <v>34</v>
      </c>
      <c r="AJ17" s="185">
        <v>35</v>
      </c>
      <c r="AK17" s="185">
        <v>36</v>
      </c>
      <c r="AL17" s="185">
        <v>37</v>
      </c>
      <c r="AM17" s="185">
        <v>38</v>
      </c>
      <c r="AN17" s="185">
        <v>39</v>
      </c>
      <c r="AO17" s="185">
        <v>40</v>
      </c>
      <c r="AP17" s="185">
        <v>41</v>
      </c>
      <c r="AQ17" s="185">
        <v>42</v>
      </c>
      <c r="AR17" s="185">
        <v>43</v>
      </c>
      <c r="AS17" s="185">
        <v>44</v>
      </c>
      <c r="AT17" s="185">
        <v>45</v>
      </c>
      <c r="AU17" s="185">
        <v>46</v>
      </c>
      <c r="AV17" s="185">
        <v>47</v>
      </c>
      <c r="AW17" s="185">
        <v>48</v>
      </c>
      <c r="AX17" s="185">
        <v>49</v>
      </c>
      <c r="AY17" s="185">
        <v>50</v>
      </c>
      <c r="AZ17" s="185">
        <v>51</v>
      </c>
      <c r="BA17" s="185">
        <v>52</v>
      </c>
    </row>
    <row r="18" spans="1:53">
      <c r="A18" s="183">
        <v>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</row>
    <row r="19" spans="1:53">
      <c r="A19" s="8">
        <v>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35</v>
      </c>
      <c r="Q19" s="8" t="s">
        <v>35</v>
      </c>
      <c r="R19" s="8" t="s">
        <v>35</v>
      </c>
      <c r="S19" s="8" t="s">
        <v>35</v>
      </c>
      <c r="T19" s="8" t="s">
        <v>35</v>
      </c>
      <c r="U19" s="8" t="s">
        <v>36</v>
      </c>
      <c r="V19" s="8" t="s">
        <v>36</v>
      </c>
      <c r="W19" s="8"/>
      <c r="X19" s="8"/>
      <c r="Y19" s="8"/>
      <c r="Z19" s="8"/>
      <c r="AA19" s="8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>
      <c r="A20" s="6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"/>
      <c r="AT20" s="5"/>
      <c r="AU20" s="5"/>
      <c r="AV20" s="5"/>
      <c r="AW20" s="5"/>
      <c r="AX20" s="5"/>
      <c r="AY20" s="5"/>
      <c r="AZ20" s="5"/>
      <c r="BA20" s="5"/>
    </row>
    <row r="21" spans="1:53">
      <c r="A21" s="5"/>
      <c r="B21" s="5"/>
      <c r="C21" s="5"/>
      <c r="D21" s="8" t="s">
        <v>130</v>
      </c>
      <c r="E21" s="5"/>
      <c r="F21" s="5"/>
      <c r="G21" s="5"/>
      <c r="H21" s="5"/>
      <c r="I21" s="5"/>
      <c r="J21" s="5"/>
      <c r="K21" s="8" t="s">
        <v>34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 t="s">
        <v>35</v>
      </c>
      <c r="X21" s="5"/>
      <c r="Y21" s="5"/>
      <c r="Z21" s="5"/>
      <c r="AA21" s="5"/>
      <c r="AB21" s="5"/>
      <c r="AC21" s="5"/>
      <c r="AD21" s="1"/>
      <c r="AE21" s="5"/>
      <c r="AF21" s="8" t="s">
        <v>36</v>
      </c>
      <c r="AG21" s="1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>
      <c r="A22" s="5"/>
      <c r="B22" s="477" t="s">
        <v>131</v>
      </c>
      <c r="C22" s="477"/>
      <c r="D22" s="477"/>
      <c r="E22" s="477"/>
      <c r="F22" s="477"/>
      <c r="G22" s="5"/>
      <c r="H22" s="5"/>
      <c r="I22" s="5" t="s">
        <v>103</v>
      </c>
      <c r="J22" s="5"/>
      <c r="K22" s="5"/>
      <c r="L22" s="5"/>
      <c r="M22" s="5"/>
      <c r="N22" s="5"/>
      <c r="O22" s="5"/>
      <c r="P22" s="5"/>
      <c r="Q22" s="5"/>
      <c r="R22" s="478" t="s">
        <v>85</v>
      </c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7" t="s">
        <v>40</v>
      </c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</row>
    <row r="23" spans="1:53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1"/>
      <c r="AU23" s="1"/>
      <c r="AV23" s="1"/>
      <c r="AW23" s="1"/>
      <c r="AX23" s="1"/>
      <c r="AY23" s="1"/>
      <c r="AZ23" s="1"/>
      <c r="BA23" s="1"/>
    </row>
    <row r="24" spans="1:53" ht="15" customHeight="1">
      <c r="A24" s="1"/>
      <c r="B24" s="1"/>
      <c r="C24" s="1"/>
      <c r="D24" s="1"/>
      <c r="E24" s="1"/>
      <c r="F24" s="3" t="s">
        <v>100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64" t="s">
        <v>101</v>
      </c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1"/>
      <c r="AN24" s="465" t="s">
        <v>102</v>
      </c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</row>
    <row r="25" spans="1:53" ht="66" customHeight="1">
      <c r="A25" s="456" t="s">
        <v>42</v>
      </c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8"/>
      <c r="N25" s="469" t="s">
        <v>43</v>
      </c>
      <c r="O25" s="469"/>
      <c r="P25" s="469" t="s">
        <v>44</v>
      </c>
      <c r="Q25" s="469"/>
      <c r="R25" s="466" t="s">
        <v>45</v>
      </c>
      <c r="S25" s="470"/>
      <c r="T25" s="467"/>
      <c r="U25" s="186"/>
      <c r="V25" s="466" t="s">
        <v>46</v>
      </c>
      <c r="W25" s="470"/>
      <c r="X25" s="467"/>
      <c r="Y25" s="466" t="s">
        <v>37</v>
      </c>
      <c r="Z25" s="467"/>
      <c r="AA25" s="466" t="s">
        <v>103</v>
      </c>
      <c r="AB25" s="467"/>
      <c r="AC25" s="466" t="s">
        <v>47</v>
      </c>
      <c r="AD25" s="467"/>
      <c r="AE25" s="466" t="s">
        <v>104</v>
      </c>
      <c r="AF25" s="467"/>
      <c r="AG25" s="466" t="s">
        <v>40</v>
      </c>
      <c r="AH25" s="467"/>
      <c r="AI25" s="466" t="s">
        <v>39</v>
      </c>
      <c r="AJ25" s="467"/>
      <c r="AK25" s="468" t="s">
        <v>48</v>
      </c>
      <c r="AL25" s="468"/>
      <c r="AM25" s="188"/>
      <c r="AN25" s="489" t="s">
        <v>49</v>
      </c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490" t="s">
        <v>86</v>
      </c>
      <c r="BA25" s="491"/>
    </row>
    <row r="26" spans="1:53" ht="15" customHeight="1">
      <c r="A26" s="471"/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  <c r="N26" s="474"/>
      <c r="O26" s="474"/>
      <c r="P26" s="474"/>
      <c r="Q26" s="474"/>
      <c r="R26" s="461"/>
      <c r="S26" s="462"/>
      <c r="T26" s="463"/>
      <c r="U26" s="187"/>
      <c r="V26" s="456">
        <v>1</v>
      </c>
      <c r="W26" s="457"/>
      <c r="X26" s="458"/>
      <c r="Y26" s="461"/>
      <c r="Z26" s="463"/>
      <c r="AA26" s="461"/>
      <c r="AB26" s="463"/>
      <c r="AC26" s="461"/>
      <c r="AD26" s="463"/>
      <c r="AE26" s="461"/>
      <c r="AF26" s="463"/>
      <c r="AG26" s="461"/>
      <c r="AH26" s="463"/>
      <c r="AI26" s="461"/>
      <c r="AJ26" s="463"/>
      <c r="AK26" s="461">
        <v>52</v>
      </c>
      <c r="AL26" s="463"/>
      <c r="AM26" s="187"/>
      <c r="AN26" s="475" t="s">
        <v>51</v>
      </c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>
        <v>8</v>
      </c>
      <c r="BA26" s="475"/>
    </row>
    <row r="27" spans="1:53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3"/>
      <c r="N27" s="474"/>
      <c r="O27" s="474"/>
      <c r="P27" s="476"/>
      <c r="Q27" s="476"/>
      <c r="R27" s="461"/>
      <c r="S27" s="462"/>
      <c r="T27" s="463"/>
      <c r="U27" s="187"/>
      <c r="V27" s="461">
        <v>2</v>
      </c>
      <c r="W27" s="462"/>
      <c r="X27" s="463"/>
      <c r="Y27" s="461"/>
      <c r="Z27" s="463"/>
      <c r="AA27" s="461"/>
      <c r="AB27" s="463"/>
      <c r="AC27" s="461"/>
      <c r="AD27" s="463"/>
      <c r="AE27" s="461"/>
      <c r="AF27" s="463"/>
      <c r="AG27" s="461"/>
      <c r="AH27" s="463"/>
      <c r="AI27" s="461"/>
      <c r="AJ27" s="463"/>
      <c r="AK27" s="461">
        <v>24</v>
      </c>
      <c r="AL27" s="463"/>
      <c r="AM27" s="187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</row>
    <row r="28" spans="1:53">
      <c r="A28" s="471"/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3"/>
      <c r="N28" s="474"/>
      <c r="O28" s="474"/>
      <c r="P28" s="476"/>
      <c r="Q28" s="476"/>
      <c r="R28" s="461"/>
      <c r="S28" s="462"/>
      <c r="T28" s="463"/>
      <c r="U28" s="187"/>
      <c r="V28" s="461"/>
      <c r="W28" s="462"/>
      <c r="X28" s="463"/>
      <c r="Y28" s="461"/>
      <c r="Z28" s="463"/>
      <c r="AA28" s="461"/>
      <c r="AB28" s="463"/>
      <c r="AC28" s="461"/>
      <c r="AD28" s="463"/>
      <c r="AE28" s="461"/>
      <c r="AF28" s="463"/>
      <c r="AG28" s="461"/>
      <c r="AH28" s="463"/>
      <c r="AI28" s="461"/>
      <c r="AJ28" s="463"/>
      <c r="AK28" s="461"/>
      <c r="AL28" s="463"/>
      <c r="AM28" s="187"/>
      <c r="AN28" s="541" t="s">
        <v>121</v>
      </c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3"/>
      <c r="AZ28" s="474">
        <v>8</v>
      </c>
      <c r="BA28" s="474"/>
    </row>
    <row r="29" spans="1:53">
      <c r="A29" s="486"/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8"/>
      <c r="N29" s="474"/>
      <c r="O29" s="474"/>
      <c r="P29" s="476"/>
      <c r="Q29" s="476"/>
      <c r="R29" s="461"/>
      <c r="S29" s="462"/>
      <c r="T29" s="463"/>
      <c r="U29" s="187"/>
      <c r="V29" s="461"/>
      <c r="W29" s="462"/>
      <c r="X29" s="463"/>
      <c r="Y29" s="461"/>
      <c r="Z29" s="463"/>
      <c r="AA29" s="461"/>
      <c r="AB29" s="463"/>
      <c r="AC29" s="461"/>
      <c r="AD29" s="463"/>
      <c r="AE29" s="461"/>
      <c r="AF29" s="463"/>
      <c r="AG29" s="461"/>
      <c r="AH29" s="463"/>
      <c r="AI29" s="461"/>
      <c r="AJ29" s="463"/>
      <c r="AK29" s="461"/>
      <c r="AL29" s="463"/>
      <c r="AM29" s="187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</row>
    <row r="30" spans="1:53">
      <c r="A30" s="481" t="s">
        <v>105</v>
      </c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3"/>
      <c r="N30" s="474"/>
      <c r="O30" s="474"/>
      <c r="P30" s="484"/>
      <c r="Q30" s="484"/>
      <c r="R30" s="479"/>
      <c r="S30" s="485"/>
      <c r="T30" s="480"/>
      <c r="U30" s="187"/>
      <c r="V30" s="479" t="s">
        <v>50</v>
      </c>
      <c r="W30" s="485"/>
      <c r="X30" s="480"/>
      <c r="Y30" s="479"/>
      <c r="Z30" s="480"/>
      <c r="AA30" s="479"/>
      <c r="AB30" s="480"/>
      <c r="AC30" s="479"/>
      <c r="AD30" s="480"/>
      <c r="AE30" s="479"/>
      <c r="AF30" s="480"/>
      <c r="AG30" s="479"/>
      <c r="AH30" s="480"/>
      <c r="AI30" s="479"/>
      <c r="AJ30" s="480"/>
      <c r="AK30" s="479">
        <f>SUM(AK26:AK29)</f>
        <v>76</v>
      </c>
      <c r="AL30" s="480"/>
      <c r="AM30" s="187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</row>
  </sheetData>
  <mergeCells count="109">
    <mergeCell ref="AZ30:BA30"/>
    <mergeCell ref="AG28:AH28"/>
    <mergeCell ref="AI28:AJ28"/>
    <mergeCell ref="AK28:AL28"/>
    <mergeCell ref="B22:F22"/>
    <mergeCell ref="R22:AB22"/>
    <mergeCell ref="AC22:AI22"/>
    <mergeCell ref="AJ22:AT22"/>
    <mergeCell ref="AN29:AY29"/>
    <mergeCell ref="Y28:Z28"/>
    <mergeCell ref="AU22:BA22"/>
    <mergeCell ref="AA30:AB30"/>
    <mergeCell ref="AC30:AD30"/>
    <mergeCell ref="AE30:AF30"/>
    <mergeCell ref="AG30:AH30"/>
    <mergeCell ref="AI30:AJ30"/>
    <mergeCell ref="AK30:AL30"/>
    <mergeCell ref="AI29:AJ29"/>
    <mergeCell ref="AK29:AL29"/>
    <mergeCell ref="AE28:AF28"/>
    <mergeCell ref="V30:X30"/>
    <mergeCell ref="Y30:Z30"/>
    <mergeCell ref="AE29:AF29"/>
    <mergeCell ref="AG29:AH29"/>
    <mergeCell ref="V29:X29"/>
    <mergeCell ref="A30:M30"/>
    <mergeCell ref="N30:O30"/>
    <mergeCell ref="P30:Q30"/>
    <mergeCell ref="R30:T30"/>
    <mergeCell ref="AZ29:BA29"/>
    <mergeCell ref="AN28:AY28"/>
    <mergeCell ref="AZ28:BA28"/>
    <mergeCell ref="Y29:Z29"/>
    <mergeCell ref="AA29:AB29"/>
    <mergeCell ref="AC29:AD29"/>
    <mergeCell ref="AA28:AB28"/>
    <mergeCell ref="AC28:AD28"/>
    <mergeCell ref="A28:M28"/>
    <mergeCell ref="N28:O28"/>
    <mergeCell ref="P28:Q28"/>
    <mergeCell ref="R28:T28"/>
    <mergeCell ref="A29:M29"/>
    <mergeCell ref="N29:O29"/>
    <mergeCell ref="P29:Q29"/>
    <mergeCell ref="R29:T29"/>
    <mergeCell ref="V28:X28"/>
    <mergeCell ref="AN30:AY30"/>
    <mergeCell ref="AC26:AD26"/>
    <mergeCell ref="AE26:AF26"/>
    <mergeCell ref="AG26:AH26"/>
    <mergeCell ref="AI26:AJ26"/>
    <mergeCell ref="AK26:AL26"/>
    <mergeCell ref="V26:X26"/>
    <mergeCell ref="Y26:Z26"/>
    <mergeCell ref="AA26:AB26"/>
    <mergeCell ref="AE25:AF25"/>
    <mergeCell ref="AG25:AH25"/>
    <mergeCell ref="AI25:AJ25"/>
    <mergeCell ref="Y25:Z25"/>
    <mergeCell ref="AA25:AB25"/>
    <mergeCell ref="A25:M25"/>
    <mergeCell ref="N25:O25"/>
    <mergeCell ref="P25:Q25"/>
    <mergeCell ref="R25:T25"/>
    <mergeCell ref="V25:X25"/>
    <mergeCell ref="AC25:AD25"/>
    <mergeCell ref="AZ26:BA27"/>
    <mergeCell ref="A27:M27"/>
    <mergeCell ref="N27:O27"/>
    <mergeCell ref="P27:Q27"/>
    <mergeCell ref="R27:T27"/>
    <mergeCell ref="V27:X27"/>
    <mergeCell ref="Y27:Z27"/>
    <mergeCell ref="AA27:AB27"/>
    <mergeCell ref="AC27:AD27"/>
    <mergeCell ref="AE27:AF27"/>
    <mergeCell ref="A26:M26"/>
    <mergeCell ref="N26:O26"/>
    <mergeCell ref="P26:Q26"/>
    <mergeCell ref="R26:T26"/>
    <mergeCell ref="AN26:AY27"/>
    <mergeCell ref="AG27:AH27"/>
    <mergeCell ref="AI27:AJ27"/>
    <mergeCell ref="AK27:AL27"/>
    <mergeCell ref="AT16:AW16"/>
    <mergeCell ref="AX16:BA16"/>
    <mergeCell ref="AK25:AL25"/>
    <mergeCell ref="AN25:AY25"/>
    <mergeCell ref="AZ25:BA25"/>
    <mergeCell ref="AB16:AF16"/>
    <mergeCell ref="AG16:AJ16"/>
    <mergeCell ref="AK16:AN16"/>
    <mergeCell ref="AO16:AS16"/>
    <mergeCell ref="AN24:BA24"/>
    <mergeCell ref="V24:AL24"/>
    <mergeCell ref="D4:I4"/>
    <mergeCell ref="H6:M6"/>
    <mergeCell ref="A7:E7"/>
    <mergeCell ref="F7:K7"/>
    <mergeCell ref="W12:Z12"/>
    <mergeCell ref="W14:Z14"/>
    <mergeCell ref="B16:F16"/>
    <mergeCell ref="G16:J16"/>
    <mergeCell ref="K16:N16"/>
    <mergeCell ref="O16:R16"/>
    <mergeCell ref="S16:W16"/>
    <mergeCell ref="X16:AA16"/>
    <mergeCell ref="J10:M10"/>
    <mergeCell ref="J12:K12"/>
  </mergeCells>
  <phoneticPr fontId="8" type="noConversion"/>
  <printOptions horizontalCentered="1" verticalCentered="1"/>
  <pageMargins left="0.98425196850393704" right="0.78740157480314965" top="0.78740157480314965" bottom="0.59055118110236227" header="0" footer="0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0"/>
  <sheetViews>
    <sheetView view="pageBreakPreview" topLeftCell="G18" zoomScale="85" zoomScaleNormal="85" zoomScaleSheetLayoutView="85" workbookViewId="0">
      <selection activeCell="BE43" sqref="BE43"/>
    </sheetView>
  </sheetViews>
  <sheetFormatPr defaultColWidth="9" defaultRowHeight="15"/>
  <cols>
    <col min="1" max="1" width="2.85546875" customWidth="1"/>
    <col min="2" max="52" width="2.7109375" customWidth="1"/>
    <col min="53" max="53" width="3.140625" customWidth="1"/>
  </cols>
  <sheetData>
    <row r="1" spans="1:5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3"/>
      <c r="S1" s="13"/>
      <c r="T1" s="13"/>
      <c r="U1" s="13"/>
      <c r="V1" s="13"/>
      <c r="W1" s="13" t="s">
        <v>0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7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" t="s">
        <v>1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 customHeight="1">
      <c r="A3" s="1"/>
      <c r="B3" s="1"/>
      <c r="C3" s="1"/>
      <c r="D3" s="3" t="s">
        <v>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5.75">
      <c r="A4" s="1"/>
      <c r="B4" s="1"/>
      <c r="C4" s="1"/>
      <c r="D4" s="449" t="s">
        <v>2</v>
      </c>
      <c r="E4" s="449"/>
      <c r="F4" s="449"/>
      <c r="G4" s="449"/>
      <c r="H4" s="449"/>
      <c r="I4" s="4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02" t="s">
        <v>4</v>
      </c>
      <c r="Z4" s="402"/>
      <c r="AA4" s="402"/>
      <c r="AB4" s="402"/>
      <c r="AC4" s="402"/>
      <c r="AD4" s="402"/>
      <c r="AE4" s="402"/>
      <c r="AF4" s="402"/>
      <c r="AG4" s="402"/>
      <c r="AH4" s="40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.75">
      <c r="A6" s="410"/>
      <c r="B6" s="411"/>
      <c r="C6" s="411"/>
      <c r="D6" s="411"/>
      <c r="E6" s="411"/>
      <c r="F6" s="411"/>
      <c r="G6" s="411"/>
      <c r="H6" s="450" t="s">
        <v>96</v>
      </c>
      <c r="I6" s="450"/>
      <c r="J6" s="450"/>
      <c r="K6" s="450"/>
      <c r="L6" s="450"/>
      <c r="M6" s="450"/>
      <c r="N6" s="1"/>
      <c r="O6" s="1"/>
      <c r="P6" s="12" t="s">
        <v>9</v>
      </c>
      <c r="Q6" s="12"/>
      <c r="R6" s="12"/>
      <c r="S6" s="12"/>
      <c r="T6" s="12"/>
      <c r="U6" s="12"/>
      <c r="V6" s="12"/>
      <c r="W6" s="14" t="s">
        <v>119</v>
      </c>
      <c r="X6" s="14"/>
      <c r="Y6" s="14"/>
      <c r="Z6" s="14"/>
      <c r="AA6" s="14"/>
      <c r="AB6" s="12"/>
      <c r="AC6" s="12"/>
      <c r="AD6" s="12"/>
      <c r="AE6" s="12"/>
      <c r="AF6" s="12"/>
      <c r="AG6" s="409" t="s">
        <v>7</v>
      </c>
      <c r="AH6" s="409"/>
      <c r="AI6" s="409"/>
      <c r="AJ6" s="409"/>
      <c r="AK6" s="409"/>
      <c r="AL6" s="409"/>
      <c r="AM6" s="12"/>
      <c r="AN6" s="14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"/>
      <c r="BA6" s="1"/>
    </row>
    <row r="7" spans="1:53">
      <c r="A7" s="451" t="s">
        <v>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1"/>
      <c r="M7" s="1"/>
      <c r="N7" s="1"/>
      <c r="O7" s="1"/>
      <c r="P7" s="12"/>
      <c r="Q7" s="12"/>
      <c r="R7" s="12"/>
      <c r="S7" s="12"/>
      <c r="T7" s="12"/>
      <c r="U7" s="12"/>
      <c r="V7" s="12"/>
      <c r="W7" s="14"/>
      <c r="X7" s="14"/>
      <c r="Y7" s="14"/>
      <c r="Z7" s="14"/>
      <c r="AA7" s="14"/>
      <c r="AB7" s="14"/>
      <c r="AC7" s="14"/>
      <c r="AD7" s="14"/>
      <c r="AE7" s="14"/>
      <c r="AF7" s="12"/>
      <c r="AG7" s="409" t="s">
        <v>11</v>
      </c>
      <c r="AH7" s="409"/>
      <c r="AI7" s="409"/>
      <c r="AJ7" s="409"/>
      <c r="AK7" s="409"/>
      <c r="AL7" s="409"/>
      <c r="AM7" s="12"/>
      <c r="AN7" s="14" t="s">
        <v>120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"/>
    </row>
    <row r="8" spans="1:5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 t="s">
        <v>15</v>
      </c>
      <c r="Q8" s="12"/>
      <c r="R8" s="12"/>
      <c r="S8" s="12"/>
      <c r="T8" s="12"/>
      <c r="U8" s="12"/>
      <c r="V8" s="12"/>
      <c r="W8" s="419" t="s">
        <v>133</v>
      </c>
      <c r="X8" s="419"/>
      <c r="Y8" s="419"/>
      <c r="Z8" s="419"/>
      <c r="AA8" s="14"/>
      <c r="AB8" s="14"/>
      <c r="AC8" s="14"/>
      <c r="AD8" s="14"/>
      <c r="AE8" s="14"/>
      <c r="AF8" s="12"/>
      <c r="AG8" s="409" t="s">
        <v>13</v>
      </c>
      <c r="AH8" s="409"/>
      <c r="AI8" s="409"/>
      <c r="AJ8" s="409"/>
      <c r="AK8" s="409"/>
      <c r="AL8" s="409"/>
      <c r="AM8" s="12"/>
      <c r="AN8" s="14" t="s">
        <v>124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>
      <c r="A9" s="4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2"/>
      <c r="Q9" s="12"/>
      <c r="R9" s="12"/>
      <c r="S9" s="12"/>
      <c r="T9" s="12"/>
      <c r="U9" s="12"/>
      <c r="V9" s="12"/>
      <c r="W9" s="419"/>
      <c r="X9" s="419"/>
      <c r="Y9" s="419"/>
      <c r="Z9" s="419"/>
      <c r="AA9" s="14"/>
      <c r="AB9" s="14"/>
      <c r="AC9" s="14"/>
      <c r="AD9" s="14"/>
      <c r="AE9" s="14"/>
      <c r="AF9" s="12"/>
      <c r="AG9" s="409" t="s">
        <v>16</v>
      </c>
      <c r="AH9" s="409"/>
      <c r="AI9" s="409"/>
      <c r="AJ9" s="409"/>
      <c r="AK9" s="409"/>
      <c r="AL9" s="409"/>
      <c r="AM9" s="1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>
      <c r="A10" s="1" t="s">
        <v>5</v>
      </c>
      <c r="B10" s="411"/>
      <c r="C10" s="1"/>
      <c r="D10" s="1" t="s">
        <v>6</v>
      </c>
      <c r="E10" s="3"/>
      <c r="F10" s="411"/>
      <c r="G10" s="411"/>
      <c r="H10" s="411"/>
      <c r="I10" s="411"/>
      <c r="J10" s="459" t="s">
        <v>97</v>
      </c>
      <c r="K10" s="459"/>
      <c r="L10" s="459"/>
      <c r="M10" s="459"/>
      <c r="N10" s="1"/>
      <c r="O10" s="1"/>
      <c r="P10" s="12" t="s">
        <v>18</v>
      </c>
      <c r="Q10" s="12"/>
      <c r="R10" s="12"/>
      <c r="S10" s="12"/>
      <c r="T10" s="12"/>
      <c r="U10" s="12"/>
      <c r="V10" s="12"/>
      <c r="W10" s="419" t="s">
        <v>134</v>
      </c>
      <c r="X10" s="419"/>
      <c r="Y10" s="419"/>
      <c r="Z10" s="419"/>
      <c r="AA10" s="14"/>
      <c r="AB10" s="14"/>
      <c r="AC10" s="14"/>
      <c r="AD10" s="14"/>
      <c r="AE10" s="14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  <c r="M11" s="1"/>
      <c r="N11" s="1"/>
      <c r="O11" s="1"/>
      <c r="P11" s="12"/>
      <c r="Q11" s="12"/>
      <c r="R11" s="12"/>
      <c r="S11" s="12"/>
      <c r="T11" s="12"/>
      <c r="U11" s="12"/>
      <c r="V11" s="12"/>
      <c r="W11" s="14"/>
      <c r="X11" s="12"/>
      <c r="Y11" s="12"/>
      <c r="Z11" s="12"/>
      <c r="AA11" s="12"/>
      <c r="AB11" s="14"/>
      <c r="AC11" s="14"/>
      <c r="AD11" s="14"/>
      <c r="AE11" s="14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4"/>
      <c r="BA11" s="14"/>
    </row>
    <row r="12" spans="1:53">
      <c r="A12" s="1"/>
      <c r="B12" s="5"/>
      <c r="C12" s="5"/>
      <c r="D12" s="5"/>
      <c r="E12" s="15"/>
      <c r="F12" s="5"/>
      <c r="G12" s="5"/>
      <c r="H12" s="5"/>
      <c r="I12" s="5"/>
      <c r="J12" s="460"/>
      <c r="K12" s="460"/>
      <c r="L12" s="1"/>
      <c r="M12" s="1"/>
      <c r="N12" s="1"/>
      <c r="O12" s="1"/>
      <c r="P12" s="12" t="s">
        <v>128</v>
      </c>
      <c r="Q12" s="12"/>
      <c r="R12" s="12"/>
      <c r="S12" s="12"/>
      <c r="T12" s="12"/>
      <c r="U12" s="12"/>
      <c r="V12" s="14"/>
      <c r="W12" s="452"/>
      <c r="X12" s="452"/>
      <c r="Y12" s="452"/>
      <c r="Z12" s="452"/>
      <c r="AA12" s="1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4"/>
    </row>
    <row r="13" spans="1:53">
      <c r="A13" s="1"/>
      <c r="B13" s="5"/>
      <c r="C13" s="5"/>
      <c r="D13" s="5"/>
      <c r="E13" s="15"/>
      <c r="F13" s="5"/>
      <c r="G13" s="5"/>
      <c r="H13" s="5"/>
      <c r="I13" s="5"/>
      <c r="J13" s="4"/>
      <c r="K13" s="4"/>
      <c r="L13" s="1"/>
      <c r="M13" s="1"/>
      <c r="N13" s="1"/>
      <c r="O13" s="1"/>
      <c r="P13" s="12"/>
      <c r="Q13" s="12"/>
      <c r="R13" s="12"/>
      <c r="S13" s="12"/>
      <c r="T13" s="12"/>
      <c r="U13" s="12"/>
      <c r="V13" s="14"/>
      <c r="W13" s="436"/>
      <c r="X13" s="436"/>
      <c r="Y13" s="436"/>
      <c r="Z13" s="436"/>
      <c r="AA13" s="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4"/>
    </row>
    <row r="14" spans="1:5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2" t="s">
        <v>98</v>
      </c>
      <c r="Q14" s="12"/>
      <c r="R14" s="12"/>
      <c r="S14" s="12"/>
      <c r="T14" s="12"/>
      <c r="U14" s="12"/>
      <c r="V14" s="14"/>
      <c r="W14" s="452">
        <v>2018</v>
      </c>
      <c r="X14" s="452"/>
      <c r="Y14" s="452"/>
      <c r="Z14" s="452"/>
      <c r="AA14" s="1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>
      <c r="A15" s="1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 t="s">
        <v>129</v>
      </c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16"/>
      <c r="AG15" s="17"/>
      <c r="AH15" s="17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21.75" customHeight="1">
      <c r="A16" s="182" t="s">
        <v>19</v>
      </c>
      <c r="B16" s="453" t="s">
        <v>20</v>
      </c>
      <c r="C16" s="453"/>
      <c r="D16" s="453"/>
      <c r="E16" s="453"/>
      <c r="F16" s="454"/>
      <c r="G16" s="455" t="s">
        <v>21</v>
      </c>
      <c r="H16" s="453"/>
      <c r="I16" s="453"/>
      <c r="J16" s="454"/>
      <c r="K16" s="455" t="s">
        <v>22</v>
      </c>
      <c r="L16" s="453"/>
      <c r="M16" s="453"/>
      <c r="N16" s="454"/>
      <c r="O16" s="456" t="s">
        <v>23</v>
      </c>
      <c r="P16" s="457"/>
      <c r="Q16" s="457"/>
      <c r="R16" s="457"/>
      <c r="S16" s="457" t="s">
        <v>24</v>
      </c>
      <c r="T16" s="457"/>
      <c r="U16" s="457"/>
      <c r="V16" s="457"/>
      <c r="W16" s="458"/>
      <c r="X16" s="455" t="s">
        <v>25</v>
      </c>
      <c r="Y16" s="453"/>
      <c r="Z16" s="453"/>
      <c r="AA16" s="454"/>
      <c r="AB16" s="455" t="s">
        <v>26</v>
      </c>
      <c r="AC16" s="453"/>
      <c r="AD16" s="453"/>
      <c r="AE16" s="453"/>
      <c r="AF16" s="454"/>
      <c r="AG16" s="455" t="s">
        <v>27</v>
      </c>
      <c r="AH16" s="453"/>
      <c r="AI16" s="453"/>
      <c r="AJ16" s="454"/>
      <c r="AK16" s="455" t="s">
        <v>28</v>
      </c>
      <c r="AL16" s="453"/>
      <c r="AM16" s="453"/>
      <c r="AN16" s="454"/>
      <c r="AO16" s="455" t="s">
        <v>29</v>
      </c>
      <c r="AP16" s="453"/>
      <c r="AQ16" s="453"/>
      <c r="AR16" s="453"/>
      <c r="AS16" s="454"/>
      <c r="AT16" s="455" t="s">
        <v>30</v>
      </c>
      <c r="AU16" s="453"/>
      <c r="AV16" s="453"/>
      <c r="AW16" s="454"/>
      <c r="AX16" s="455" t="s">
        <v>31</v>
      </c>
      <c r="AY16" s="453"/>
      <c r="AZ16" s="453"/>
      <c r="BA16" s="454"/>
    </row>
    <row r="17" spans="1:53" s="184" customFormat="1" ht="18.95" customHeight="1">
      <c r="A17" s="7" t="s">
        <v>32</v>
      </c>
      <c r="B17" s="185">
        <v>1</v>
      </c>
      <c r="C17" s="185">
        <v>2</v>
      </c>
      <c r="D17" s="185">
        <v>3</v>
      </c>
      <c r="E17" s="185">
        <v>4</v>
      </c>
      <c r="F17" s="185">
        <v>5</v>
      </c>
      <c r="G17" s="185">
        <v>6</v>
      </c>
      <c r="H17" s="185">
        <v>7</v>
      </c>
      <c r="I17" s="185">
        <v>8</v>
      </c>
      <c r="J17" s="185">
        <v>9</v>
      </c>
      <c r="K17" s="185">
        <v>10</v>
      </c>
      <c r="L17" s="185">
        <v>11</v>
      </c>
      <c r="M17" s="185">
        <v>12</v>
      </c>
      <c r="N17" s="185">
        <v>13</v>
      </c>
      <c r="O17" s="185">
        <v>14</v>
      </c>
      <c r="P17" s="185">
        <v>15</v>
      </c>
      <c r="Q17" s="185">
        <v>16</v>
      </c>
      <c r="R17" s="185">
        <v>17</v>
      </c>
      <c r="S17" s="185">
        <v>18</v>
      </c>
      <c r="T17" s="185">
        <v>19</v>
      </c>
      <c r="U17" s="185">
        <v>20</v>
      </c>
      <c r="V17" s="185">
        <v>21</v>
      </c>
      <c r="W17" s="185">
        <v>22</v>
      </c>
      <c r="X17" s="185">
        <v>23</v>
      </c>
      <c r="Y17" s="185">
        <v>24</v>
      </c>
      <c r="Z17" s="185">
        <v>25</v>
      </c>
      <c r="AA17" s="185">
        <v>26</v>
      </c>
      <c r="AB17" s="185">
        <v>27</v>
      </c>
      <c r="AC17" s="185">
        <v>28</v>
      </c>
      <c r="AD17" s="185">
        <v>29</v>
      </c>
      <c r="AE17" s="185">
        <v>30</v>
      </c>
      <c r="AF17" s="185">
        <v>31</v>
      </c>
      <c r="AG17" s="185">
        <v>32</v>
      </c>
      <c r="AH17" s="185">
        <v>33</v>
      </c>
      <c r="AI17" s="185">
        <v>34</v>
      </c>
      <c r="AJ17" s="185">
        <v>35</v>
      </c>
      <c r="AK17" s="185">
        <v>36</v>
      </c>
      <c r="AL17" s="185">
        <v>37</v>
      </c>
      <c r="AM17" s="185">
        <v>38</v>
      </c>
      <c r="AN17" s="185">
        <v>39</v>
      </c>
      <c r="AO17" s="185">
        <v>40</v>
      </c>
      <c r="AP17" s="185">
        <v>41</v>
      </c>
      <c r="AQ17" s="185">
        <v>42</v>
      </c>
      <c r="AR17" s="185">
        <v>43</v>
      </c>
      <c r="AS17" s="185">
        <v>44</v>
      </c>
      <c r="AT17" s="185">
        <v>45</v>
      </c>
      <c r="AU17" s="185">
        <v>46</v>
      </c>
      <c r="AV17" s="185">
        <v>47</v>
      </c>
      <c r="AW17" s="185">
        <v>48</v>
      </c>
      <c r="AX17" s="185">
        <v>49</v>
      </c>
      <c r="AY17" s="185">
        <v>50</v>
      </c>
      <c r="AZ17" s="185">
        <v>51</v>
      </c>
      <c r="BA17" s="185">
        <v>52</v>
      </c>
    </row>
    <row r="18" spans="1:53">
      <c r="A18" s="183">
        <v>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 t="s">
        <v>34</v>
      </c>
      <c r="R18" s="183" t="s">
        <v>34</v>
      </c>
      <c r="S18" s="183" t="s">
        <v>33</v>
      </c>
      <c r="T18" s="183" t="s">
        <v>33</v>
      </c>
      <c r="U18" s="183" t="s">
        <v>33</v>
      </c>
      <c r="V18" s="183" t="s">
        <v>33</v>
      </c>
      <c r="W18" s="183" t="s">
        <v>99</v>
      </c>
      <c r="X18" s="183" t="s">
        <v>99</v>
      </c>
      <c r="Y18" s="183" t="s">
        <v>99</v>
      </c>
      <c r="Z18" s="183" t="s">
        <v>99</v>
      </c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 t="s">
        <v>34</v>
      </c>
      <c r="AS18" s="183" t="s">
        <v>34</v>
      </c>
      <c r="AT18" s="183" t="s">
        <v>33</v>
      </c>
      <c r="AU18" s="183" t="s">
        <v>33</v>
      </c>
      <c r="AV18" s="183" t="s">
        <v>33</v>
      </c>
      <c r="AW18" s="183" t="s">
        <v>33</v>
      </c>
      <c r="AX18" s="183" t="s">
        <v>33</v>
      </c>
      <c r="AY18" s="183" t="s">
        <v>33</v>
      </c>
      <c r="AZ18" s="183" t="s">
        <v>33</v>
      </c>
      <c r="BA18" s="183" t="s">
        <v>33</v>
      </c>
    </row>
    <row r="19" spans="1:53">
      <c r="A19" s="8">
        <v>2</v>
      </c>
      <c r="B19" s="8"/>
      <c r="C19" s="8"/>
      <c r="D19" s="8"/>
      <c r="E19" s="8"/>
      <c r="F19" s="8"/>
      <c r="G19" s="8"/>
      <c r="H19" s="8"/>
      <c r="I19" s="8" t="s">
        <v>34</v>
      </c>
      <c r="J19" s="8" t="s">
        <v>99</v>
      </c>
      <c r="K19" s="8" t="s">
        <v>99</v>
      </c>
      <c r="L19" s="8" t="s">
        <v>99</v>
      </c>
      <c r="M19" s="8" t="s">
        <v>99</v>
      </c>
      <c r="N19" s="8" t="s">
        <v>99</v>
      </c>
      <c r="O19" s="8" t="s">
        <v>99</v>
      </c>
      <c r="P19" s="8" t="s">
        <v>35</v>
      </c>
      <c r="Q19" s="8" t="s">
        <v>35</v>
      </c>
      <c r="R19" s="8" t="s">
        <v>35</v>
      </c>
      <c r="S19" s="8" t="s">
        <v>35</v>
      </c>
      <c r="T19" s="8" t="s">
        <v>35</v>
      </c>
      <c r="U19" s="8" t="s">
        <v>36</v>
      </c>
      <c r="V19" s="8" t="s">
        <v>36</v>
      </c>
      <c r="W19" s="8"/>
      <c r="X19" s="8"/>
      <c r="Y19" s="8"/>
      <c r="Z19" s="8"/>
      <c r="AA19" s="8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>
      <c r="A20" s="6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"/>
      <c r="AT20" s="5"/>
      <c r="AU20" s="5"/>
      <c r="AV20" s="5"/>
      <c r="AW20" s="5"/>
      <c r="AX20" s="5"/>
      <c r="AY20" s="5"/>
      <c r="AZ20" s="5"/>
      <c r="BA20" s="5"/>
    </row>
    <row r="21" spans="1:53">
      <c r="A21" s="5"/>
      <c r="B21" s="5"/>
      <c r="C21" s="5"/>
      <c r="D21" s="8"/>
      <c r="E21" s="5"/>
      <c r="F21" s="5"/>
      <c r="G21" s="5"/>
      <c r="H21" s="5"/>
      <c r="I21" s="5"/>
      <c r="J21" s="5"/>
      <c r="K21" s="5"/>
      <c r="L21" s="8" t="s">
        <v>34</v>
      </c>
      <c r="M21" s="5"/>
      <c r="N21" s="5"/>
      <c r="O21" s="5"/>
      <c r="P21" s="5"/>
      <c r="Q21" s="5"/>
      <c r="R21" s="5"/>
      <c r="S21" s="8" t="s">
        <v>33</v>
      </c>
      <c r="T21" s="5"/>
      <c r="U21" s="5"/>
      <c r="V21" s="5"/>
      <c r="W21" s="5"/>
      <c r="X21" s="5"/>
      <c r="Y21" s="8" t="s">
        <v>99</v>
      </c>
      <c r="Z21" s="5"/>
      <c r="AA21" s="5"/>
      <c r="AB21" s="5"/>
      <c r="AC21" s="5"/>
      <c r="AD21" s="5"/>
      <c r="AE21" s="5"/>
      <c r="AF21" s="5"/>
      <c r="AG21" s="5"/>
      <c r="AH21" s="8" t="s">
        <v>35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1"/>
      <c r="AV21" s="5"/>
      <c r="AW21" s="8" t="s">
        <v>36</v>
      </c>
      <c r="AX21" s="1"/>
      <c r="AY21" s="5"/>
      <c r="AZ21" s="5"/>
      <c r="BA21" s="5"/>
    </row>
    <row r="22" spans="1:53">
      <c r="A22" s="5"/>
      <c r="B22" s="5" t="s">
        <v>37</v>
      </c>
      <c r="C22" s="5"/>
      <c r="D22" s="5"/>
      <c r="E22" s="5"/>
      <c r="F22" s="5"/>
      <c r="G22" s="5"/>
      <c r="H22" s="5"/>
      <c r="I22" s="5"/>
      <c r="J22" s="5" t="s">
        <v>38</v>
      </c>
      <c r="K22" s="5"/>
      <c r="L22" s="5"/>
      <c r="M22" s="5"/>
      <c r="N22" s="5"/>
      <c r="O22" s="5"/>
      <c r="P22" s="5"/>
      <c r="Q22" s="5"/>
      <c r="R22" s="5" t="s">
        <v>39</v>
      </c>
      <c r="S22" s="5"/>
      <c r="T22" s="5"/>
      <c r="U22" s="5"/>
      <c r="V22" s="5"/>
      <c r="W22" s="478" t="s">
        <v>47</v>
      </c>
      <c r="X22" s="478"/>
      <c r="Y22" s="478"/>
      <c r="Z22" s="478"/>
      <c r="AA22" s="478"/>
      <c r="AB22" s="5"/>
      <c r="AC22" s="478" t="s">
        <v>85</v>
      </c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5"/>
      <c r="AO22" s="5"/>
      <c r="AP22" s="5"/>
      <c r="AQ22" s="5"/>
      <c r="AR22" s="5"/>
      <c r="AS22" s="5"/>
      <c r="AT22" s="477" t="s">
        <v>40</v>
      </c>
      <c r="AU22" s="477"/>
      <c r="AV22" s="477"/>
      <c r="AW22" s="477"/>
      <c r="AX22" s="477"/>
      <c r="AY22" s="477"/>
      <c r="AZ22" s="477"/>
      <c r="BA22" s="6"/>
    </row>
    <row r="23" spans="1:53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1"/>
      <c r="AU23" s="1"/>
      <c r="AV23" s="1"/>
      <c r="AW23" s="1"/>
      <c r="AX23" s="1"/>
      <c r="AY23" s="1"/>
      <c r="AZ23" s="1"/>
      <c r="BA23" s="1"/>
    </row>
    <row r="24" spans="1:53" ht="15" customHeight="1">
      <c r="A24" s="1"/>
      <c r="B24" s="1"/>
      <c r="C24" s="1"/>
      <c r="D24" s="1"/>
      <c r="E24" s="1"/>
      <c r="F24" s="3" t="s">
        <v>100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64" t="s">
        <v>101</v>
      </c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1"/>
      <c r="AN24" s="465" t="s">
        <v>102</v>
      </c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</row>
    <row r="25" spans="1:53" ht="66" customHeight="1">
      <c r="A25" s="456" t="s">
        <v>42</v>
      </c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8"/>
      <c r="N25" s="469" t="s">
        <v>43</v>
      </c>
      <c r="O25" s="469"/>
      <c r="P25" s="469" t="s">
        <v>44</v>
      </c>
      <c r="Q25" s="469"/>
      <c r="R25" s="466" t="s">
        <v>45</v>
      </c>
      <c r="S25" s="470"/>
      <c r="T25" s="467"/>
      <c r="U25" s="186"/>
      <c r="V25" s="466" t="s">
        <v>46</v>
      </c>
      <c r="W25" s="470"/>
      <c r="X25" s="467"/>
      <c r="Y25" s="466" t="s">
        <v>37</v>
      </c>
      <c r="Z25" s="467"/>
      <c r="AA25" s="466" t="s">
        <v>103</v>
      </c>
      <c r="AB25" s="467"/>
      <c r="AC25" s="466" t="s">
        <v>47</v>
      </c>
      <c r="AD25" s="467"/>
      <c r="AE25" s="466" t="s">
        <v>104</v>
      </c>
      <c r="AF25" s="467"/>
      <c r="AG25" s="466" t="s">
        <v>40</v>
      </c>
      <c r="AH25" s="467"/>
      <c r="AI25" s="466" t="s">
        <v>39</v>
      </c>
      <c r="AJ25" s="467"/>
      <c r="AK25" s="468" t="s">
        <v>48</v>
      </c>
      <c r="AL25" s="468"/>
      <c r="AM25" s="188"/>
      <c r="AN25" s="489" t="s">
        <v>49</v>
      </c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490" t="s">
        <v>86</v>
      </c>
      <c r="BA25" s="491"/>
    </row>
    <row r="26" spans="1:53" ht="15" customHeight="1">
      <c r="A26" s="471"/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3"/>
      <c r="N26" s="474"/>
      <c r="O26" s="474"/>
      <c r="P26" s="474"/>
      <c r="Q26" s="474"/>
      <c r="R26" s="461"/>
      <c r="S26" s="462"/>
      <c r="T26" s="463"/>
      <c r="U26" s="187"/>
      <c r="V26" s="456">
        <v>1</v>
      </c>
      <c r="W26" s="457"/>
      <c r="X26" s="458"/>
      <c r="Y26" s="461">
        <v>32</v>
      </c>
      <c r="Z26" s="463"/>
      <c r="AA26" s="461">
        <v>4</v>
      </c>
      <c r="AB26" s="463"/>
      <c r="AC26" s="461">
        <v>4</v>
      </c>
      <c r="AD26" s="463"/>
      <c r="AE26" s="461"/>
      <c r="AF26" s="463"/>
      <c r="AG26" s="461"/>
      <c r="AH26" s="463"/>
      <c r="AI26" s="461">
        <v>12</v>
      </c>
      <c r="AJ26" s="463"/>
      <c r="AK26" s="461">
        <v>52</v>
      </c>
      <c r="AL26" s="463"/>
      <c r="AM26" s="187"/>
      <c r="AN26" s="475" t="s">
        <v>51</v>
      </c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>
        <v>8</v>
      </c>
      <c r="BA26" s="475"/>
    </row>
    <row r="27" spans="1:53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3"/>
      <c r="N27" s="474"/>
      <c r="O27" s="474"/>
      <c r="P27" s="476"/>
      <c r="Q27" s="476"/>
      <c r="R27" s="461"/>
      <c r="S27" s="462"/>
      <c r="T27" s="463"/>
      <c r="U27" s="187"/>
      <c r="V27" s="461">
        <v>2</v>
      </c>
      <c r="W27" s="462"/>
      <c r="X27" s="463"/>
      <c r="Y27" s="461">
        <v>7</v>
      </c>
      <c r="Z27" s="463"/>
      <c r="AA27" s="461">
        <v>4</v>
      </c>
      <c r="AB27" s="463"/>
      <c r="AC27" s="461">
        <v>6</v>
      </c>
      <c r="AD27" s="463"/>
      <c r="AE27" s="461">
        <v>5</v>
      </c>
      <c r="AF27" s="463"/>
      <c r="AG27" s="461">
        <v>2</v>
      </c>
      <c r="AH27" s="463"/>
      <c r="AI27" s="461"/>
      <c r="AJ27" s="463"/>
      <c r="AK27" s="461">
        <v>24</v>
      </c>
      <c r="AL27" s="463"/>
      <c r="AM27" s="187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</row>
    <row r="28" spans="1:53">
      <c r="A28" s="471"/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3"/>
      <c r="N28" s="474"/>
      <c r="O28" s="474"/>
      <c r="P28" s="476"/>
      <c r="Q28" s="476"/>
      <c r="R28" s="461"/>
      <c r="S28" s="462"/>
      <c r="T28" s="463"/>
      <c r="U28" s="187"/>
      <c r="V28" s="461"/>
      <c r="W28" s="462"/>
      <c r="X28" s="463"/>
      <c r="Y28" s="461"/>
      <c r="Z28" s="463"/>
      <c r="AA28" s="461"/>
      <c r="AB28" s="463"/>
      <c r="AC28" s="461"/>
      <c r="AD28" s="463"/>
      <c r="AE28" s="461"/>
      <c r="AF28" s="463"/>
      <c r="AG28" s="461"/>
      <c r="AH28" s="463"/>
      <c r="AI28" s="461"/>
      <c r="AJ28" s="463"/>
      <c r="AK28" s="461"/>
      <c r="AL28" s="463"/>
      <c r="AM28" s="187"/>
      <c r="AN28" s="541" t="s">
        <v>121</v>
      </c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3"/>
      <c r="AZ28" s="474">
        <v>8</v>
      </c>
      <c r="BA28" s="474"/>
    </row>
    <row r="29" spans="1:53">
      <c r="A29" s="486"/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8"/>
      <c r="N29" s="474"/>
      <c r="O29" s="474"/>
      <c r="P29" s="476"/>
      <c r="Q29" s="476"/>
      <c r="R29" s="461"/>
      <c r="S29" s="462"/>
      <c r="T29" s="463"/>
      <c r="U29" s="187"/>
      <c r="V29" s="461"/>
      <c r="W29" s="462"/>
      <c r="X29" s="463"/>
      <c r="Y29" s="461"/>
      <c r="Z29" s="463"/>
      <c r="AA29" s="461"/>
      <c r="AB29" s="463"/>
      <c r="AC29" s="461"/>
      <c r="AD29" s="463"/>
      <c r="AE29" s="461"/>
      <c r="AF29" s="463"/>
      <c r="AG29" s="461"/>
      <c r="AH29" s="463"/>
      <c r="AI29" s="461"/>
      <c r="AJ29" s="463"/>
      <c r="AK29" s="461"/>
      <c r="AL29" s="463"/>
      <c r="AM29" s="187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</row>
    <row r="30" spans="1:53">
      <c r="A30" s="481" t="s">
        <v>105</v>
      </c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3"/>
      <c r="N30" s="474"/>
      <c r="O30" s="474"/>
      <c r="P30" s="484"/>
      <c r="Q30" s="484"/>
      <c r="R30" s="479"/>
      <c r="S30" s="485"/>
      <c r="T30" s="480"/>
      <c r="U30" s="187"/>
      <c r="V30" s="479" t="s">
        <v>50</v>
      </c>
      <c r="W30" s="485"/>
      <c r="X30" s="480"/>
      <c r="Y30" s="479">
        <f>SUM(Y26:Y29)</f>
        <v>39</v>
      </c>
      <c r="Z30" s="480"/>
      <c r="AA30" s="479">
        <f>SUM(AA26:AA29)</f>
        <v>8</v>
      </c>
      <c r="AB30" s="480"/>
      <c r="AC30" s="479">
        <f>SUM(AC26:AC29)</f>
        <v>10</v>
      </c>
      <c r="AD30" s="480"/>
      <c r="AE30" s="479">
        <f>SUM(AE26:AE29)</f>
        <v>5</v>
      </c>
      <c r="AF30" s="480"/>
      <c r="AG30" s="479">
        <f>SUM(AG26:AG29)</f>
        <v>2</v>
      </c>
      <c r="AH30" s="480"/>
      <c r="AI30" s="479">
        <f>SUM(AI26:AI29)</f>
        <v>12</v>
      </c>
      <c r="AJ30" s="480"/>
      <c r="AK30" s="479">
        <f>SUM(AK26:AK29)</f>
        <v>76</v>
      </c>
      <c r="AL30" s="480"/>
      <c r="AM30" s="187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</row>
  </sheetData>
  <mergeCells count="107">
    <mergeCell ref="AN30:AY30"/>
    <mergeCell ref="AZ30:BA30"/>
    <mergeCell ref="AA30:AB30"/>
    <mergeCell ref="AC30:AD30"/>
    <mergeCell ref="AE30:AF30"/>
    <mergeCell ref="AG30:AH30"/>
    <mergeCell ref="V30:X30"/>
    <mergeCell ref="Y30:Z30"/>
    <mergeCell ref="AE29:AF29"/>
    <mergeCell ref="AG29:AH29"/>
    <mergeCell ref="AI30:AJ30"/>
    <mergeCell ref="AK30:AL30"/>
    <mergeCell ref="A30:M30"/>
    <mergeCell ref="N30:O30"/>
    <mergeCell ref="P30:Q30"/>
    <mergeCell ref="R30:T30"/>
    <mergeCell ref="AN28:AY28"/>
    <mergeCell ref="AZ28:BA28"/>
    <mergeCell ref="A29:M29"/>
    <mergeCell ref="N29:O29"/>
    <mergeCell ref="P29:Q29"/>
    <mergeCell ref="R29:T29"/>
    <mergeCell ref="V29:X29"/>
    <mergeCell ref="Y29:Z29"/>
    <mergeCell ref="AA29:AB29"/>
    <mergeCell ref="AC29:AD29"/>
    <mergeCell ref="A28:M28"/>
    <mergeCell ref="N28:O28"/>
    <mergeCell ref="P28:Q28"/>
    <mergeCell ref="R28:T28"/>
    <mergeCell ref="V28:X28"/>
    <mergeCell ref="Y28:Z28"/>
    <mergeCell ref="AI29:AJ29"/>
    <mergeCell ref="AK29:AL29"/>
    <mergeCell ref="AN29:AY29"/>
    <mergeCell ref="AZ29:BA29"/>
    <mergeCell ref="AA27:AB27"/>
    <mergeCell ref="AC27:AD27"/>
    <mergeCell ref="AE27:AF27"/>
    <mergeCell ref="AG27:AH27"/>
    <mergeCell ref="AI28:AJ28"/>
    <mergeCell ref="AK28:AL28"/>
    <mergeCell ref="AA28:AB28"/>
    <mergeCell ref="AC28:AD28"/>
    <mergeCell ref="AE28:AF28"/>
    <mergeCell ref="AG28:AH28"/>
    <mergeCell ref="A27:M27"/>
    <mergeCell ref="N27:O27"/>
    <mergeCell ref="P27:Q27"/>
    <mergeCell ref="R27:T27"/>
    <mergeCell ref="V27:X27"/>
    <mergeCell ref="Y27:Z27"/>
    <mergeCell ref="AN26:AY27"/>
    <mergeCell ref="AZ26:BA27"/>
    <mergeCell ref="AN25:AY25"/>
    <mergeCell ref="AZ25:BA25"/>
    <mergeCell ref="AE26:AF26"/>
    <mergeCell ref="AG26:AH26"/>
    <mergeCell ref="AI26:AJ26"/>
    <mergeCell ref="AK26:AL26"/>
    <mergeCell ref="AI27:AJ27"/>
    <mergeCell ref="AK27:AL27"/>
    <mergeCell ref="AG25:AH25"/>
    <mergeCell ref="V26:X26"/>
    <mergeCell ref="Y26:Z26"/>
    <mergeCell ref="AA26:AB26"/>
    <mergeCell ref="AC26:AD26"/>
    <mergeCell ref="A26:M26"/>
    <mergeCell ref="N26:O26"/>
    <mergeCell ref="P26:Q26"/>
    <mergeCell ref="R26:T26"/>
    <mergeCell ref="A25:M25"/>
    <mergeCell ref="N25:O25"/>
    <mergeCell ref="P25:Q25"/>
    <mergeCell ref="R25:T25"/>
    <mergeCell ref="V25:X25"/>
    <mergeCell ref="Y25:Z25"/>
    <mergeCell ref="W22:AA22"/>
    <mergeCell ref="AC22:AM22"/>
    <mergeCell ref="AX16:BA16"/>
    <mergeCell ref="AK16:AN16"/>
    <mergeCell ref="AO16:AS16"/>
    <mergeCell ref="J10:M10"/>
    <mergeCell ref="J12:K12"/>
    <mergeCell ref="AT22:AZ22"/>
    <mergeCell ref="V24:AL24"/>
    <mergeCell ref="AN24:BA24"/>
    <mergeCell ref="AI25:AJ25"/>
    <mergeCell ref="AK25:AL25"/>
    <mergeCell ref="AA25:AB25"/>
    <mergeCell ref="AC25:AD25"/>
    <mergeCell ref="AE25:AF25"/>
    <mergeCell ref="W12:Z12"/>
    <mergeCell ref="W14:Z14"/>
    <mergeCell ref="S16:W16"/>
    <mergeCell ref="X16:AA16"/>
    <mergeCell ref="AB16:AF16"/>
    <mergeCell ref="AG16:AJ16"/>
    <mergeCell ref="D4:I4"/>
    <mergeCell ref="H6:M6"/>
    <mergeCell ref="A7:E7"/>
    <mergeCell ref="F7:K7"/>
    <mergeCell ref="B16:F16"/>
    <mergeCell ref="G16:J16"/>
    <mergeCell ref="K16:N16"/>
    <mergeCell ref="O16:R16"/>
    <mergeCell ref="AT16:AW16"/>
  </mergeCells>
  <phoneticPr fontId="8" type="noConversion"/>
  <printOptions horizontalCentered="1" verticalCentered="1"/>
  <pageMargins left="0.79" right="0.59055118110236227" top="0.98425196850393704" bottom="0.19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V78"/>
  <sheetViews>
    <sheetView tabSelected="1" view="pageBreakPreview" workbookViewId="0">
      <selection activeCell="C25" sqref="C25"/>
    </sheetView>
  </sheetViews>
  <sheetFormatPr defaultRowHeight="12.75"/>
  <cols>
    <col min="1" max="1" width="1.85546875" style="46" customWidth="1"/>
    <col min="2" max="2" width="3.7109375" style="46" customWidth="1"/>
    <col min="3" max="3" width="44.5703125" style="46" customWidth="1"/>
    <col min="4" max="4" width="5" style="46" customWidth="1"/>
    <col min="5" max="5" width="5.5703125" style="46" customWidth="1"/>
    <col min="6" max="6" width="4.42578125" style="46" customWidth="1"/>
    <col min="7" max="8" width="6" style="46" customWidth="1"/>
    <col min="9" max="9" width="6.7109375" style="46" customWidth="1"/>
    <col min="10" max="10" width="5.28515625" style="46" customWidth="1"/>
    <col min="11" max="11" width="5" style="46" customWidth="1"/>
    <col min="12" max="12" width="4" style="46" customWidth="1"/>
    <col min="13" max="13" width="5" style="46" customWidth="1"/>
    <col min="14" max="14" width="5.140625" style="46" customWidth="1"/>
    <col min="15" max="17" width="6.28515625" style="46" customWidth="1"/>
    <col min="18" max="16384" width="9.140625" style="46"/>
  </cols>
  <sheetData>
    <row r="1" spans="2:18" ht="18.75" customHeight="1">
      <c r="B1" s="514" t="s">
        <v>125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6"/>
      <c r="R1" s="45"/>
    </row>
    <row r="2" spans="2:18" ht="20.25" customHeight="1">
      <c r="B2" s="517"/>
      <c r="C2" s="520" t="s">
        <v>53</v>
      </c>
      <c r="D2" s="523" t="s">
        <v>54</v>
      </c>
      <c r="E2" s="523"/>
      <c r="F2" s="524"/>
      <c r="G2" s="525" t="s">
        <v>55</v>
      </c>
      <c r="H2" s="528" t="s">
        <v>78</v>
      </c>
      <c r="I2" s="531" t="s">
        <v>56</v>
      </c>
      <c r="J2" s="534" t="s">
        <v>57</v>
      </c>
      <c r="K2" s="534"/>
      <c r="L2" s="534"/>
      <c r="M2" s="534"/>
      <c r="N2" s="508" t="s">
        <v>80</v>
      </c>
      <c r="O2" s="524" t="s">
        <v>82</v>
      </c>
      <c r="P2" s="539"/>
      <c r="Q2" s="540"/>
      <c r="R2" s="45"/>
    </row>
    <row r="3" spans="2:18" ht="15.75" customHeight="1">
      <c r="B3" s="518"/>
      <c r="C3" s="521"/>
      <c r="D3" s="508" t="s">
        <v>74</v>
      </c>
      <c r="E3" s="508" t="s">
        <v>79</v>
      </c>
      <c r="F3" s="511" t="s">
        <v>58</v>
      </c>
      <c r="G3" s="526"/>
      <c r="H3" s="529"/>
      <c r="I3" s="532"/>
      <c r="J3" s="508" t="s">
        <v>77</v>
      </c>
      <c r="K3" s="508" t="s">
        <v>59</v>
      </c>
      <c r="L3" s="508" t="s">
        <v>75</v>
      </c>
      <c r="M3" s="508" t="s">
        <v>76</v>
      </c>
      <c r="N3" s="512"/>
      <c r="O3" s="30">
        <v>1</v>
      </c>
      <c r="P3" s="31">
        <v>2</v>
      </c>
      <c r="Q3" s="275">
        <v>3</v>
      </c>
      <c r="R3" s="45"/>
    </row>
    <row r="4" spans="2:18" ht="21" customHeight="1">
      <c r="B4" s="518"/>
      <c r="C4" s="521"/>
      <c r="D4" s="509"/>
      <c r="E4" s="509"/>
      <c r="F4" s="512"/>
      <c r="G4" s="526"/>
      <c r="H4" s="529"/>
      <c r="I4" s="532"/>
      <c r="J4" s="509"/>
      <c r="K4" s="509"/>
      <c r="L4" s="509"/>
      <c r="M4" s="509"/>
      <c r="N4" s="509"/>
      <c r="O4" s="524" t="s">
        <v>83</v>
      </c>
      <c r="P4" s="539"/>
      <c r="Q4" s="540"/>
      <c r="R4" s="45"/>
    </row>
    <row r="5" spans="2:18" ht="15.75" customHeight="1">
      <c r="B5" s="519"/>
      <c r="C5" s="522"/>
      <c r="D5" s="510"/>
      <c r="E5" s="510"/>
      <c r="F5" s="513"/>
      <c r="G5" s="527"/>
      <c r="H5" s="530"/>
      <c r="I5" s="533"/>
      <c r="J5" s="510"/>
      <c r="K5" s="510"/>
      <c r="L5" s="510"/>
      <c r="M5" s="510"/>
      <c r="N5" s="513"/>
      <c r="O5" s="258">
        <v>15</v>
      </c>
      <c r="P5" s="259">
        <v>17</v>
      </c>
      <c r="Q5" s="400">
        <v>7</v>
      </c>
      <c r="R5" s="45"/>
    </row>
    <row r="6" spans="2:18">
      <c r="B6" s="26">
        <v>1</v>
      </c>
      <c r="C6" s="20">
        <v>2</v>
      </c>
      <c r="D6" s="20">
        <v>3</v>
      </c>
      <c r="E6" s="20">
        <v>4</v>
      </c>
      <c r="F6" s="21">
        <v>5</v>
      </c>
      <c r="G6" s="22">
        <v>6</v>
      </c>
      <c r="H6" s="23">
        <v>7</v>
      </c>
      <c r="I6" s="24">
        <v>8</v>
      </c>
      <c r="J6" s="20">
        <v>9</v>
      </c>
      <c r="K6" s="20">
        <v>10</v>
      </c>
      <c r="L6" s="20">
        <v>11</v>
      </c>
      <c r="M6" s="20">
        <v>12</v>
      </c>
      <c r="N6" s="21">
        <v>13</v>
      </c>
      <c r="O6" s="26">
        <v>14</v>
      </c>
      <c r="P6" s="27">
        <v>15</v>
      </c>
      <c r="Q6" s="315">
        <v>16</v>
      </c>
      <c r="R6" s="45"/>
    </row>
    <row r="7" spans="2:18" ht="17.25" customHeight="1" thickBot="1">
      <c r="B7" s="223"/>
      <c r="C7" s="496" t="s">
        <v>92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7"/>
      <c r="R7" s="45"/>
    </row>
    <row r="8" spans="2:18" ht="29.25" customHeight="1" thickBot="1">
      <c r="B8" s="492" t="s">
        <v>106</v>
      </c>
      <c r="C8" s="493"/>
      <c r="D8" s="493"/>
      <c r="E8" s="493"/>
      <c r="F8" s="494"/>
      <c r="G8" s="239">
        <f t="shared" ref="G8:Q8" si="0">SUM(G9:G13)</f>
        <v>3</v>
      </c>
      <c r="H8" s="239">
        <f t="shared" si="0"/>
        <v>90</v>
      </c>
      <c r="I8" s="239">
        <f t="shared" si="0"/>
        <v>46</v>
      </c>
      <c r="J8" s="239">
        <f t="shared" si="0"/>
        <v>16</v>
      </c>
      <c r="K8" s="239">
        <f t="shared" si="0"/>
        <v>30</v>
      </c>
      <c r="L8" s="239">
        <f t="shared" si="0"/>
        <v>0</v>
      </c>
      <c r="M8" s="239">
        <f t="shared" si="0"/>
        <v>0</v>
      </c>
      <c r="N8" s="239">
        <f t="shared" si="0"/>
        <v>44</v>
      </c>
      <c r="O8" s="239">
        <f t="shared" si="0"/>
        <v>3</v>
      </c>
      <c r="P8" s="239">
        <f t="shared" si="0"/>
        <v>0</v>
      </c>
      <c r="Q8" s="239">
        <f t="shared" si="0"/>
        <v>0</v>
      </c>
      <c r="R8" s="45"/>
    </row>
    <row r="9" spans="2:18" ht="14.25" customHeight="1">
      <c r="B9" s="231">
        <v>1</v>
      </c>
      <c r="C9" s="232" t="s">
        <v>135</v>
      </c>
      <c r="D9" s="178">
        <v>1</v>
      </c>
      <c r="E9" s="178"/>
      <c r="F9" s="233"/>
      <c r="G9" s="204">
        <v>3</v>
      </c>
      <c r="H9" s="211">
        <f>G9*30</f>
        <v>90</v>
      </c>
      <c r="I9" s="159">
        <v>46</v>
      </c>
      <c r="J9" s="202">
        <v>16</v>
      </c>
      <c r="K9" s="202">
        <v>30</v>
      </c>
      <c r="L9" s="202"/>
      <c r="M9" s="202"/>
      <c r="N9" s="235">
        <f>H9-I9</f>
        <v>44</v>
      </c>
      <c r="O9" s="236">
        <v>3</v>
      </c>
      <c r="P9" s="237"/>
      <c r="Q9" s="316"/>
      <c r="R9" s="45"/>
    </row>
    <row r="10" spans="2:18" ht="14.25" customHeight="1">
      <c r="B10" s="231">
        <v>2</v>
      </c>
      <c r="C10" s="232"/>
      <c r="D10" s="178"/>
      <c r="E10" s="178"/>
      <c r="F10" s="260"/>
      <c r="G10" s="204"/>
      <c r="H10" s="211"/>
      <c r="I10" s="234"/>
      <c r="J10" s="202"/>
      <c r="K10" s="202"/>
      <c r="L10" s="202"/>
      <c r="M10" s="202"/>
      <c r="N10" s="235"/>
      <c r="O10" s="236"/>
      <c r="P10" s="237"/>
      <c r="Q10" s="316"/>
      <c r="R10" s="45"/>
    </row>
    <row r="11" spans="2:18" ht="14.25" customHeight="1">
      <c r="B11" s="231">
        <v>3</v>
      </c>
      <c r="C11" s="232"/>
      <c r="D11" s="178"/>
      <c r="E11" s="178"/>
      <c r="F11" s="260"/>
      <c r="G11" s="204"/>
      <c r="H11" s="211"/>
      <c r="I11" s="234"/>
      <c r="J11" s="202"/>
      <c r="K11" s="202"/>
      <c r="L11" s="202"/>
      <c r="M11" s="202"/>
      <c r="N11" s="235"/>
      <c r="O11" s="236"/>
      <c r="P11" s="237"/>
      <c r="Q11" s="316"/>
      <c r="R11" s="45"/>
    </row>
    <row r="12" spans="2:18" ht="14.25" customHeight="1">
      <c r="B12" s="231">
        <v>4</v>
      </c>
      <c r="C12" s="232"/>
      <c r="D12" s="178"/>
      <c r="E12" s="178"/>
      <c r="F12" s="260"/>
      <c r="G12" s="204"/>
      <c r="H12" s="211"/>
      <c r="I12" s="234"/>
      <c r="J12" s="202"/>
      <c r="K12" s="202"/>
      <c r="L12" s="202"/>
      <c r="M12" s="202"/>
      <c r="N12" s="235"/>
      <c r="O12" s="236"/>
      <c r="P12" s="237"/>
      <c r="Q12" s="316"/>
      <c r="R12" s="45"/>
    </row>
    <row r="13" spans="2:18" ht="17.25" customHeight="1" thickBot="1">
      <c r="B13" s="240"/>
      <c r="C13" s="241"/>
      <c r="D13" s="242"/>
      <c r="E13" s="242"/>
      <c r="F13" s="243"/>
      <c r="G13" s="244"/>
      <c r="H13" s="194"/>
      <c r="I13" s="207"/>
      <c r="J13" s="245"/>
      <c r="K13" s="245"/>
      <c r="L13" s="245"/>
      <c r="M13" s="245"/>
      <c r="N13" s="208"/>
      <c r="O13" s="246"/>
      <c r="P13" s="247"/>
      <c r="Q13" s="317"/>
      <c r="R13" s="45"/>
    </row>
    <row r="14" spans="2:18" ht="18.75" customHeight="1" thickBot="1">
      <c r="B14" s="492" t="s">
        <v>93</v>
      </c>
      <c r="C14" s="493"/>
      <c r="D14" s="493"/>
      <c r="E14" s="493"/>
      <c r="F14" s="494"/>
      <c r="G14" s="218">
        <f t="shared" ref="G14:Q14" si="1">SUM(G15:G29)</f>
        <v>0</v>
      </c>
      <c r="H14" s="218">
        <f t="shared" si="1"/>
        <v>0</v>
      </c>
      <c r="I14" s="218">
        <f t="shared" si="1"/>
        <v>0</v>
      </c>
      <c r="J14" s="218">
        <f t="shared" si="1"/>
        <v>0</v>
      </c>
      <c r="K14" s="218">
        <f t="shared" si="1"/>
        <v>0</v>
      </c>
      <c r="L14" s="218">
        <f t="shared" si="1"/>
        <v>0</v>
      </c>
      <c r="M14" s="218">
        <f t="shared" si="1"/>
        <v>0</v>
      </c>
      <c r="N14" s="218">
        <f t="shared" si="1"/>
        <v>0</v>
      </c>
      <c r="O14" s="218">
        <f t="shared" si="1"/>
        <v>0</v>
      </c>
      <c r="P14" s="218">
        <f t="shared" si="1"/>
        <v>0</v>
      </c>
      <c r="Q14" s="218">
        <f t="shared" si="1"/>
        <v>0</v>
      </c>
      <c r="R14" s="45"/>
    </row>
    <row r="15" spans="2:18" ht="14.25" customHeight="1">
      <c r="B15" s="157">
        <v>1</v>
      </c>
      <c r="C15" s="250"/>
      <c r="D15" s="147"/>
      <c r="E15" s="147"/>
      <c r="F15" s="158"/>
      <c r="G15" s="251"/>
      <c r="H15" s="211"/>
      <c r="I15" s="159"/>
      <c r="J15" s="156"/>
      <c r="K15" s="156"/>
      <c r="L15" s="156"/>
      <c r="M15" s="156"/>
      <c r="N15" s="160"/>
      <c r="O15" s="263"/>
      <c r="P15" s="253"/>
      <c r="Q15" s="318"/>
      <c r="R15" s="45"/>
    </row>
    <row r="16" spans="2:18" ht="14.25" customHeight="1">
      <c r="B16" s="71">
        <v>2</v>
      </c>
      <c r="C16" s="64"/>
      <c r="D16" s="65"/>
      <c r="E16" s="65"/>
      <c r="F16" s="66"/>
      <c r="G16" s="67"/>
      <c r="H16" s="54"/>
      <c r="I16" s="68"/>
      <c r="J16" s="69"/>
      <c r="K16" s="69"/>
      <c r="L16" s="69"/>
      <c r="M16" s="69"/>
      <c r="N16" s="70"/>
      <c r="O16" s="89"/>
      <c r="P16" s="76"/>
      <c r="Q16" s="319"/>
      <c r="R16" s="45"/>
    </row>
    <row r="17" spans="2:18" ht="14.25" customHeight="1">
      <c r="B17" s="71">
        <v>3</v>
      </c>
      <c r="C17" s="64"/>
      <c r="D17" s="69"/>
      <c r="E17" s="65"/>
      <c r="F17" s="66"/>
      <c r="G17" s="67"/>
      <c r="H17" s="54"/>
      <c r="I17" s="68"/>
      <c r="J17" s="69"/>
      <c r="K17" s="69"/>
      <c r="L17" s="69"/>
      <c r="M17" s="69"/>
      <c r="N17" s="70"/>
      <c r="O17" s="89"/>
      <c r="P17" s="76"/>
      <c r="Q17" s="319"/>
      <c r="R17" s="45"/>
    </row>
    <row r="18" spans="2:18" ht="14.25" customHeight="1">
      <c r="B18" s="71">
        <v>4</v>
      </c>
      <c r="C18" s="64"/>
      <c r="D18" s="65"/>
      <c r="E18" s="65"/>
      <c r="F18" s="66"/>
      <c r="G18" s="67"/>
      <c r="H18" s="54"/>
      <c r="I18" s="68"/>
      <c r="J18" s="69"/>
      <c r="K18" s="69"/>
      <c r="L18" s="69"/>
      <c r="M18" s="69"/>
      <c r="N18" s="70"/>
      <c r="O18" s="89"/>
      <c r="P18" s="76"/>
      <c r="Q18" s="319"/>
      <c r="R18" s="45"/>
    </row>
    <row r="19" spans="2:18" ht="14.25" customHeight="1">
      <c r="B19" s="71">
        <v>5</v>
      </c>
      <c r="C19" s="64"/>
      <c r="D19" s="65"/>
      <c r="E19" s="65"/>
      <c r="F19" s="66"/>
      <c r="G19" s="67"/>
      <c r="H19" s="54"/>
      <c r="I19" s="77"/>
      <c r="J19" s="69"/>
      <c r="K19" s="69"/>
      <c r="L19" s="69"/>
      <c r="M19" s="69"/>
      <c r="N19" s="78"/>
      <c r="O19" s="89"/>
      <c r="P19" s="76"/>
      <c r="Q19" s="319"/>
      <c r="R19" s="45"/>
    </row>
    <row r="20" spans="2:18" ht="14.25" customHeight="1">
      <c r="B20" s="71">
        <v>6</v>
      </c>
      <c r="C20" s="64"/>
      <c r="D20" s="65"/>
      <c r="E20" s="65"/>
      <c r="F20" s="79"/>
      <c r="G20" s="67"/>
      <c r="H20" s="54"/>
      <c r="I20" s="77"/>
      <c r="J20" s="69"/>
      <c r="K20" s="69"/>
      <c r="L20" s="69"/>
      <c r="M20" s="69"/>
      <c r="N20" s="78"/>
      <c r="O20" s="89"/>
      <c r="P20" s="76"/>
      <c r="Q20" s="319"/>
      <c r="R20" s="45"/>
    </row>
    <row r="21" spans="2:18" s="87" customFormat="1" ht="14.25" customHeight="1">
      <c r="B21" s="71">
        <v>7</v>
      </c>
      <c r="C21" s="32"/>
      <c r="D21" s="80"/>
      <c r="E21" s="32"/>
      <c r="F21" s="81"/>
      <c r="G21" s="82"/>
      <c r="H21" s="54"/>
      <c r="I21" s="83"/>
      <c r="J21" s="80"/>
      <c r="K21" s="80"/>
      <c r="L21" s="32"/>
      <c r="M21" s="32"/>
      <c r="N21" s="84"/>
      <c r="O21" s="265"/>
      <c r="P21" s="266"/>
      <c r="Q21" s="269"/>
      <c r="R21" s="86"/>
    </row>
    <row r="22" spans="2:18" s="87" customFormat="1" ht="14.25" customHeight="1">
      <c r="B22" s="71">
        <v>8</v>
      </c>
      <c r="C22" s="64"/>
      <c r="D22" s="65"/>
      <c r="E22" s="65"/>
      <c r="F22" s="79"/>
      <c r="G22" s="67"/>
      <c r="H22" s="54"/>
      <c r="I22" s="77"/>
      <c r="J22" s="69"/>
      <c r="K22" s="69"/>
      <c r="L22" s="69"/>
      <c r="M22" s="69"/>
      <c r="N22" s="78"/>
      <c r="O22" s="89"/>
      <c r="P22" s="76"/>
      <c r="Q22" s="319"/>
      <c r="R22" s="86"/>
    </row>
    <row r="23" spans="2:18" s="87" customFormat="1" ht="14.25" customHeight="1">
      <c r="B23" s="71">
        <v>9</v>
      </c>
      <c r="C23" s="64"/>
      <c r="D23" s="65"/>
      <c r="E23" s="65"/>
      <c r="F23" s="79"/>
      <c r="G23" s="67"/>
      <c r="H23" s="54"/>
      <c r="I23" s="77"/>
      <c r="J23" s="69"/>
      <c r="K23" s="69"/>
      <c r="L23" s="69"/>
      <c r="M23" s="69"/>
      <c r="N23" s="78"/>
      <c r="O23" s="89"/>
      <c r="P23" s="76"/>
      <c r="Q23" s="319"/>
      <c r="R23" s="86"/>
    </row>
    <row r="24" spans="2:18" ht="14.25" customHeight="1">
      <c r="B24" s="71">
        <v>24</v>
      </c>
      <c r="C24" s="32"/>
      <c r="D24" s="32"/>
      <c r="E24" s="32"/>
      <c r="F24" s="85"/>
      <c r="G24" s="82"/>
      <c r="H24" s="54"/>
      <c r="I24" s="83"/>
      <c r="J24" s="80"/>
      <c r="K24" s="80"/>
      <c r="L24" s="32"/>
      <c r="M24" s="32"/>
      <c r="N24" s="84"/>
      <c r="O24" s="89"/>
      <c r="P24" s="76"/>
      <c r="Q24" s="319"/>
      <c r="R24" s="45"/>
    </row>
    <row r="25" spans="2:18" ht="14.25" customHeight="1">
      <c r="B25" s="71">
        <v>25</v>
      </c>
      <c r="C25" s="91"/>
      <c r="D25" s="92"/>
      <c r="E25" s="92"/>
      <c r="F25" s="93"/>
      <c r="G25" s="94"/>
      <c r="H25" s="54"/>
      <c r="I25" s="95"/>
      <c r="J25" s="96"/>
      <c r="K25" s="96"/>
      <c r="L25" s="96"/>
      <c r="M25" s="96"/>
      <c r="N25" s="97"/>
      <c r="O25" s="270"/>
      <c r="P25" s="271"/>
      <c r="Q25" s="320"/>
      <c r="R25" s="45"/>
    </row>
    <row r="26" spans="2:18" ht="14.25" customHeight="1">
      <c r="B26" s="71">
        <v>26</v>
      </c>
      <c r="C26" s="98" t="s">
        <v>81</v>
      </c>
      <c r="D26" s="92"/>
      <c r="E26" s="92"/>
      <c r="F26" s="93"/>
      <c r="G26" s="94"/>
      <c r="H26" s="54"/>
      <c r="I26" s="95"/>
      <c r="J26" s="96"/>
      <c r="K26" s="96"/>
      <c r="L26" s="96"/>
      <c r="M26" s="96"/>
      <c r="N26" s="97"/>
      <c r="O26" s="270"/>
      <c r="P26" s="271"/>
      <c r="Q26" s="320"/>
      <c r="R26" s="45"/>
    </row>
    <row r="27" spans="2:18" ht="14.25" customHeight="1">
      <c r="B27" s="221"/>
      <c r="C27" s="64"/>
      <c r="D27" s="65"/>
      <c r="E27" s="65"/>
      <c r="F27" s="79"/>
      <c r="G27" s="67"/>
      <c r="H27" s="54"/>
      <c r="I27" s="95"/>
      <c r="J27" s="96"/>
      <c r="K27" s="96"/>
      <c r="L27" s="96"/>
      <c r="M27" s="96"/>
      <c r="N27" s="97"/>
      <c r="O27" s="270"/>
      <c r="P27" s="271"/>
      <c r="Q27" s="320"/>
      <c r="R27" s="45"/>
    </row>
    <row r="28" spans="2:18" ht="14.25" customHeight="1">
      <c r="B28" s="221"/>
      <c r="C28" s="64"/>
      <c r="D28" s="65"/>
      <c r="E28" s="65"/>
      <c r="F28" s="79"/>
      <c r="G28" s="67"/>
      <c r="H28" s="54"/>
      <c r="I28" s="95"/>
      <c r="J28" s="96"/>
      <c r="K28" s="96"/>
      <c r="L28" s="96"/>
      <c r="M28" s="96"/>
      <c r="N28" s="97"/>
      <c r="O28" s="270"/>
      <c r="P28" s="271"/>
      <c r="Q28" s="320"/>
      <c r="R28" s="45"/>
    </row>
    <row r="29" spans="2:18" ht="14.25" customHeight="1">
      <c r="B29" s="221">
        <v>27</v>
      </c>
      <c r="C29" s="91" t="s">
        <v>85</v>
      </c>
      <c r="D29" s="92"/>
      <c r="E29" s="92"/>
      <c r="F29" s="93"/>
      <c r="G29" s="94"/>
      <c r="H29" s="54"/>
      <c r="I29" s="95"/>
      <c r="J29" s="96"/>
      <c r="K29" s="96"/>
      <c r="L29" s="96"/>
      <c r="M29" s="96"/>
      <c r="N29" s="97"/>
      <c r="O29" s="270"/>
      <c r="P29" s="271"/>
      <c r="Q29" s="320"/>
      <c r="R29" s="45"/>
    </row>
    <row r="30" spans="2:18" ht="0.75" customHeight="1">
      <c r="B30" s="222"/>
      <c r="C30" s="105"/>
      <c r="D30" s="105"/>
      <c r="E30" s="105"/>
      <c r="F30" s="106"/>
      <c r="G30" s="189">
        <f>SUM(G14:G29)</f>
        <v>0</v>
      </c>
      <c r="H30" s="62"/>
      <c r="I30" s="107"/>
      <c r="J30" s="108"/>
      <c r="K30" s="108"/>
      <c r="L30" s="108"/>
      <c r="M30" s="108"/>
      <c r="N30" s="109"/>
      <c r="O30" s="110"/>
      <c r="P30" s="111"/>
      <c r="Q30" s="321"/>
      <c r="R30" s="45"/>
    </row>
    <row r="31" spans="2:18" ht="19.5" customHeight="1" thickBot="1">
      <c r="B31" s="495" t="s">
        <v>107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7"/>
      <c r="R31" s="45"/>
    </row>
    <row r="32" spans="2:18" ht="15.75" customHeight="1" thickBot="1">
      <c r="B32" s="546" t="s">
        <v>126</v>
      </c>
      <c r="C32" s="546"/>
      <c r="D32" s="546"/>
      <c r="E32" s="546"/>
      <c r="F32" s="546"/>
      <c r="G32" s="217">
        <f t="shared" ref="G32:Q32" si="2">SUM(G34:G43)</f>
        <v>0</v>
      </c>
      <c r="H32" s="217">
        <f t="shared" si="2"/>
        <v>0</v>
      </c>
      <c r="I32" s="217">
        <f t="shared" si="2"/>
        <v>0</v>
      </c>
      <c r="J32" s="217">
        <f t="shared" si="2"/>
        <v>0</v>
      </c>
      <c r="K32" s="217">
        <f t="shared" si="2"/>
        <v>0</v>
      </c>
      <c r="L32" s="217">
        <f t="shared" si="2"/>
        <v>0</v>
      </c>
      <c r="M32" s="217">
        <f t="shared" si="2"/>
        <v>0</v>
      </c>
      <c r="N32" s="217">
        <f t="shared" si="2"/>
        <v>0</v>
      </c>
      <c r="O32" s="217">
        <f t="shared" si="2"/>
        <v>0</v>
      </c>
      <c r="P32" s="217">
        <f t="shared" si="2"/>
        <v>0</v>
      </c>
      <c r="Q32" s="217">
        <f t="shared" si="2"/>
        <v>0</v>
      </c>
      <c r="R32" s="45"/>
    </row>
    <row r="33" spans="2:18" ht="14.25" customHeight="1">
      <c r="B33" s="547" t="s">
        <v>60</v>
      </c>
      <c r="C33" s="548"/>
      <c r="D33" s="331"/>
      <c r="E33" s="331"/>
      <c r="F33" s="438"/>
      <c r="G33" s="210"/>
      <c r="H33" s="210"/>
      <c r="I33" s="212"/>
      <c r="J33" s="213"/>
      <c r="K33" s="213"/>
      <c r="L33" s="213"/>
      <c r="M33" s="116"/>
      <c r="N33" s="214"/>
      <c r="O33" s="215"/>
      <c r="P33" s="216"/>
      <c r="Q33" s="322"/>
      <c r="R33" s="45"/>
    </row>
    <row r="34" spans="2:18">
      <c r="B34" s="25"/>
      <c r="C34" s="117"/>
      <c r="D34" s="118"/>
      <c r="E34" s="118"/>
      <c r="F34" s="119"/>
      <c r="G34" s="120"/>
      <c r="H34" s="54"/>
      <c r="I34" s="55"/>
      <c r="J34" s="121"/>
      <c r="K34" s="121"/>
      <c r="L34" s="121"/>
      <c r="M34" s="121"/>
      <c r="N34" s="57"/>
      <c r="O34" s="122"/>
      <c r="P34" s="123"/>
      <c r="Q34" s="323"/>
      <c r="R34" s="45"/>
    </row>
    <row r="35" spans="2:18">
      <c r="B35" s="25"/>
      <c r="C35" s="117"/>
      <c r="D35" s="118"/>
      <c r="E35" s="118"/>
      <c r="F35" s="119"/>
      <c r="G35" s="120"/>
      <c r="H35" s="54"/>
      <c r="I35" s="55"/>
      <c r="J35" s="121"/>
      <c r="K35" s="121"/>
      <c r="L35" s="121"/>
      <c r="M35" s="121"/>
      <c r="N35" s="57"/>
      <c r="O35" s="122"/>
      <c r="P35" s="123"/>
      <c r="Q35" s="323"/>
      <c r="R35" s="45"/>
    </row>
    <row r="36" spans="2:18">
      <c r="B36" s="25"/>
      <c r="C36" s="117"/>
      <c r="D36" s="128"/>
      <c r="E36" s="128"/>
      <c r="F36" s="129"/>
      <c r="G36" s="120"/>
      <c r="H36" s="54"/>
      <c r="I36" s="55"/>
      <c r="J36" s="121"/>
      <c r="K36" s="121"/>
      <c r="L36" s="121"/>
      <c r="M36" s="121"/>
      <c r="N36" s="57"/>
      <c r="O36" s="122"/>
      <c r="P36" s="123"/>
      <c r="Q36" s="323"/>
      <c r="R36" s="45"/>
    </row>
    <row r="37" spans="2:18" ht="12.75" customHeight="1">
      <c r="B37" s="549" t="s">
        <v>61</v>
      </c>
      <c r="C37" s="550"/>
      <c r="D37" s="32"/>
      <c r="E37" s="32"/>
      <c r="F37" s="437"/>
      <c r="G37" s="120"/>
      <c r="H37" s="54"/>
      <c r="I37" s="55"/>
      <c r="J37" s="121"/>
      <c r="K37" s="121"/>
      <c r="L37" s="121"/>
      <c r="M37" s="121"/>
      <c r="N37" s="57"/>
      <c r="O37" s="122"/>
      <c r="P37" s="123"/>
      <c r="Q37" s="323"/>
      <c r="R37" s="45"/>
    </row>
    <row r="38" spans="2:18">
      <c r="B38" s="25"/>
      <c r="C38" s="117"/>
      <c r="D38" s="118"/>
      <c r="E38" s="118"/>
      <c r="F38" s="119"/>
      <c r="G38" s="120"/>
      <c r="H38" s="54"/>
      <c r="I38" s="55"/>
      <c r="J38" s="121"/>
      <c r="K38" s="121"/>
      <c r="L38" s="121"/>
      <c r="M38" s="121"/>
      <c r="N38" s="57"/>
      <c r="O38" s="122"/>
      <c r="P38" s="123"/>
      <c r="Q38" s="323"/>
      <c r="R38" s="45"/>
    </row>
    <row r="39" spans="2:18">
      <c r="B39" s="122"/>
      <c r="C39" s="126"/>
      <c r="D39" s="128"/>
      <c r="E39" s="128"/>
      <c r="F39" s="129"/>
      <c r="G39" s="120"/>
      <c r="H39" s="54"/>
      <c r="I39" s="55"/>
      <c r="J39" s="121"/>
      <c r="K39" s="121"/>
      <c r="L39" s="121"/>
      <c r="M39" s="121"/>
      <c r="N39" s="57"/>
      <c r="O39" s="122"/>
      <c r="P39" s="127"/>
      <c r="Q39" s="324"/>
      <c r="R39" s="45"/>
    </row>
    <row r="40" spans="2:18">
      <c r="B40" s="544" t="s">
        <v>62</v>
      </c>
      <c r="C40" s="545"/>
      <c r="D40" s="32"/>
      <c r="E40" s="32"/>
      <c r="F40" s="437"/>
      <c r="G40" s="120"/>
      <c r="H40" s="54"/>
      <c r="I40" s="55"/>
      <c r="J40" s="121"/>
      <c r="K40" s="121"/>
      <c r="L40" s="121"/>
      <c r="M40" s="121"/>
      <c r="N40" s="57"/>
      <c r="O40" s="122"/>
      <c r="P40" s="127"/>
      <c r="Q40" s="324"/>
      <c r="R40" s="45"/>
    </row>
    <row r="41" spans="2:18">
      <c r="B41" s="227"/>
      <c r="C41" s="440"/>
      <c r="D41" s="32"/>
      <c r="E41" s="32"/>
      <c r="F41" s="439"/>
      <c r="G41" s="120"/>
      <c r="H41" s="54"/>
      <c r="I41" s="55"/>
      <c r="J41" s="121"/>
      <c r="K41" s="121"/>
      <c r="L41" s="121"/>
      <c r="M41" s="121"/>
      <c r="N41" s="57"/>
      <c r="O41" s="122"/>
      <c r="P41" s="127"/>
      <c r="Q41" s="324"/>
      <c r="R41" s="45"/>
    </row>
    <row r="42" spans="2:18">
      <c r="B42" s="122"/>
      <c r="C42" s="126"/>
      <c r="D42" s="118"/>
      <c r="E42" s="118"/>
      <c r="F42" s="119"/>
      <c r="G42" s="120"/>
      <c r="H42" s="54"/>
      <c r="I42" s="55"/>
      <c r="J42" s="121"/>
      <c r="K42" s="121"/>
      <c r="L42" s="121"/>
      <c r="M42" s="121"/>
      <c r="N42" s="57"/>
      <c r="O42" s="122"/>
      <c r="P42" s="127"/>
      <c r="Q42" s="324"/>
      <c r="R42" s="45"/>
    </row>
    <row r="43" spans="2:18" ht="13.5" thickBot="1">
      <c r="B43" s="225"/>
      <c r="C43" s="206"/>
      <c r="D43" s="128"/>
      <c r="E43" s="128"/>
      <c r="F43" s="129"/>
      <c r="G43" s="137"/>
      <c r="H43" s="194"/>
      <c r="I43" s="207"/>
      <c r="J43" s="139"/>
      <c r="K43" s="139"/>
      <c r="L43" s="139"/>
      <c r="M43" s="139"/>
      <c r="N43" s="208"/>
      <c r="O43" s="141"/>
      <c r="P43" s="130"/>
      <c r="Q43" s="325"/>
      <c r="R43" s="45"/>
    </row>
    <row r="44" spans="2:18" ht="18" customHeight="1" thickBot="1">
      <c r="B44" s="546" t="s">
        <v>127</v>
      </c>
      <c r="C44" s="546"/>
      <c r="D44" s="546"/>
      <c r="E44" s="546"/>
      <c r="F44" s="546"/>
      <c r="G44" s="217">
        <f>SUM(G45:G54)</f>
        <v>0</v>
      </c>
      <c r="H44" s="218">
        <f>G44*30</f>
        <v>0</v>
      </c>
      <c r="I44" s="217">
        <f t="shared" ref="I44:Q44" si="3">SUM(I45:I54)</f>
        <v>0</v>
      </c>
      <c r="J44" s="217">
        <f t="shared" si="3"/>
        <v>0</v>
      </c>
      <c r="K44" s="217">
        <f t="shared" si="3"/>
        <v>0</v>
      </c>
      <c r="L44" s="217">
        <f t="shared" si="3"/>
        <v>0</v>
      </c>
      <c r="M44" s="217">
        <f t="shared" si="3"/>
        <v>0</v>
      </c>
      <c r="N44" s="217">
        <f t="shared" si="3"/>
        <v>0</v>
      </c>
      <c r="O44" s="217">
        <f t="shared" si="3"/>
        <v>0</v>
      </c>
      <c r="P44" s="217">
        <f t="shared" si="3"/>
        <v>0</v>
      </c>
      <c r="Q44" s="217">
        <f t="shared" si="3"/>
        <v>0</v>
      </c>
      <c r="R44" s="45"/>
    </row>
    <row r="45" spans="2:18" ht="12.75" customHeight="1">
      <c r="B45" s="227"/>
      <c r="C45" s="134"/>
      <c r="D45" s="32"/>
      <c r="E45" s="135"/>
      <c r="F45" s="136"/>
      <c r="G45" s="120"/>
      <c r="H45" s="54"/>
      <c r="I45" s="55"/>
      <c r="J45" s="121"/>
      <c r="K45" s="121"/>
      <c r="L45" s="121"/>
      <c r="M45" s="121"/>
      <c r="N45" s="57"/>
      <c r="O45" s="125"/>
      <c r="P45" s="130"/>
      <c r="Q45" s="323"/>
      <c r="R45" s="45"/>
    </row>
    <row r="46" spans="2:18" ht="12.75" customHeight="1">
      <c r="B46" s="227"/>
      <c r="C46" s="33"/>
      <c r="D46" s="96"/>
      <c r="E46" s="96"/>
      <c r="F46" s="97"/>
      <c r="G46" s="137"/>
      <c r="H46" s="54"/>
      <c r="I46" s="138"/>
      <c r="J46" s="139"/>
      <c r="K46" s="139"/>
      <c r="L46" s="139"/>
      <c r="M46" s="139"/>
      <c r="N46" s="140"/>
      <c r="O46" s="141"/>
      <c r="P46" s="130"/>
      <c r="Q46" s="327"/>
      <c r="R46" s="45"/>
    </row>
    <row r="47" spans="2:18" ht="12.75" customHeight="1">
      <c r="B47" s="122"/>
      <c r="C47" s="34"/>
      <c r="D47" s="118"/>
      <c r="E47" s="128"/>
      <c r="F47" s="129"/>
      <c r="G47" s="120"/>
      <c r="H47" s="54"/>
      <c r="I47" s="55"/>
      <c r="J47" s="121"/>
      <c r="K47" s="121"/>
      <c r="L47" s="121"/>
      <c r="M47" s="121"/>
      <c r="N47" s="57"/>
      <c r="O47" s="125"/>
      <c r="P47" s="130"/>
      <c r="Q47" s="323"/>
      <c r="R47" s="45"/>
    </row>
    <row r="48" spans="2:18" ht="12.75" customHeight="1">
      <c r="B48" s="122"/>
      <c r="C48" s="19"/>
      <c r="D48" s="118"/>
      <c r="E48" s="128"/>
      <c r="F48" s="180"/>
      <c r="G48" s="137"/>
      <c r="H48" s="54"/>
      <c r="I48" s="138"/>
      <c r="J48" s="139"/>
      <c r="K48" s="139"/>
      <c r="L48" s="139"/>
      <c r="M48" s="139"/>
      <c r="N48" s="140"/>
      <c r="O48" s="141"/>
      <c r="P48" s="130"/>
      <c r="Q48" s="327"/>
      <c r="R48" s="45"/>
    </row>
    <row r="49" spans="2:22" ht="12.75" customHeight="1">
      <c r="B49" s="122"/>
      <c r="C49" s="34"/>
      <c r="D49" s="118"/>
      <c r="E49" s="128"/>
      <c r="F49" s="129"/>
      <c r="G49" s="120"/>
      <c r="H49" s="54"/>
      <c r="I49" s="55"/>
      <c r="J49" s="121"/>
      <c r="K49" s="121"/>
      <c r="L49" s="121"/>
      <c r="M49" s="121"/>
      <c r="N49" s="57"/>
      <c r="O49" s="125"/>
      <c r="P49" s="130"/>
      <c r="Q49" s="323"/>
      <c r="R49" s="45"/>
    </row>
    <row r="50" spans="2:22" ht="12.75" customHeight="1">
      <c r="B50" s="71"/>
      <c r="C50" s="166"/>
      <c r="D50" s="65"/>
      <c r="E50" s="65"/>
      <c r="F50" s="155"/>
      <c r="G50" s="67"/>
      <c r="H50" s="54"/>
      <c r="I50" s="167"/>
      <c r="J50" s="69"/>
      <c r="K50" s="69"/>
      <c r="L50" s="69"/>
      <c r="M50" s="69"/>
      <c r="N50" s="167"/>
      <c r="O50" s="71"/>
      <c r="P50" s="72"/>
      <c r="Q50" s="326"/>
      <c r="R50" s="45"/>
    </row>
    <row r="51" spans="2:22" ht="12.75" customHeight="1">
      <c r="B51" s="71"/>
      <c r="C51" s="37"/>
      <c r="D51" s="65"/>
      <c r="E51" s="65"/>
      <c r="F51" s="155"/>
      <c r="G51" s="67"/>
      <c r="H51" s="54"/>
      <c r="I51" s="167"/>
      <c r="J51" s="69"/>
      <c r="K51" s="69"/>
      <c r="L51" s="69"/>
      <c r="M51" s="69"/>
      <c r="N51" s="167"/>
      <c r="O51" s="71"/>
      <c r="P51" s="72"/>
      <c r="Q51" s="326"/>
      <c r="R51" s="45"/>
    </row>
    <row r="52" spans="2:22" ht="12.75" customHeight="1">
      <c r="B52" s="71"/>
      <c r="C52" s="166"/>
      <c r="D52" s="65"/>
      <c r="E52" s="65"/>
      <c r="F52" s="155"/>
      <c r="G52" s="67"/>
      <c r="H52" s="54"/>
      <c r="I52" s="167"/>
      <c r="J52" s="69"/>
      <c r="K52" s="69"/>
      <c r="L52" s="69"/>
      <c r="M52" s="69"/>
      <c r="N52" s="167"/>
      <c r="O52" s="71"/>
      <c r="P52" s="72"/>
      <c r="Q52" s="326"/>
      <c r="R52" s="45"/>
    </row>
    <row r="53" spans="2:22" ht="12.75" customHeight="1">
      <c r="B53" s="71"/>
      <c r="C53" s="37"/>
      <c r="D53" s="65"/>
      <c r="E53" s="65"/>
      <c r="F53" s="155"/>
      <c r="G53" s="67"/>
      <c r="H53" s="54"/>
      <c r="I53" s="167"/>
      <c r="J53" s="69"/>
      <c r="K53" s="69"/>
      <c r="L53" s="69"/>
      <c r="M53" s="69"/>
      <c r="N53" s="167"/>
      <c r="O53" s="71"/>
      <c r="P53" s="153"/>
      <c r="Q53" s="326"/>
      <c r="R53" s="45"/>
    </row>
    <row r="54" spans="2:22" ht="12.75" customHeight="1" thickBot="1">
      <c r="B54" s="229"/>
      <c r="C54" s="190"/>
      <c r="D54" s="191"/>
      <c r="E54" s="191"/>
      <c r="F54" s="192"/>
      <c r="G54" s="193"/>
      <c r="H54" s="194"/>
      <c r="I54" s="195"/>
      <c r="J54" s="196"/>
      <c r="K54" s="196"/>
      <c r="L54" s="196"/>
      <c r="M54" s="196"/>
      <c r="N54" s="197"/>
      <c r="O54" s="198"/>
      <c r="P54" s="199"/>
      <c r="Q54" s="328"/>
      <c r="R54" s="45"/>
    </row>
    <row r="55" spans="2:22" ht="16.5" customHeight="1" thickBot="1">
      <c r="B55" s="205"/>
      <c r="C55" s="254" t="s">
        <v>90</v>
      </c>
      <c r="D55" s="255"/>
      <c r="E55" s="255"/>
      <c r="F55" s="256"/>
      <c r="G55" s="257">
        <f>G8+G14+G32+G44</f>
        <v>3</v>
      </c>
      <c r="H55" s="257">
        <f>G55*30</f>
        <v>90</v>
      </c>
      <c r="I55" s="257">
        <f t="shared" ref="I55:Q55" si="4">I8+I14+I32+I44</f>
        <v>46</v>
      </c>
      <c r="J55" s="257">
        <f t="shared" si="4"/>
        <v>16</v>
      </c>
      <c r="K55" s="257">
        <f t="shared" si="4"/>
        <v>30</v>
      </c>
      <c r="L55" s="257">
        <f t="shared" si="4"/>
        <v>0</v>
      </c>
      <c r="M55" s="257">
        <f t="shared" si="4"/>
        <v>0</v>
      </c>
      <c r="N55" s="257">
        <f t="shared" si="4"/>
        <v>44</v>
      </c>
      <c r="O55" s="257">
        <f t="shared" si="4"/>
        <v>3</v>
      </c>
      <c r="P55" s="257">
        <f t="shared" si="4"/>
        <v>0</v>
      </c>
      <c r="Q55" s="257">
        <f t="shared" si="4"/>
        <v>0</v>
      </c>
      <c r="R55" s="45"/>
    </row>
    <row r="56" spans="2:22">
      <c r="B56" s="276"/>
      <c r="C56" s="305" t="s">
        <v>63</v>
      </c>
      <c r="D56" s="202"/>
      <c r="E56" s="202"/>
      <c r="F56" s="203"/>
      <c r="G56" s="204"/>
      <c r="H56" s="306"/>
      <c r="I56" s="307"/>
      <c r="J56" s="308"/>
      <c r="K56" s="308"/>
      <c r="L56" s="308"/>
      <c r="M56" s="308"/>
      <c r="N56" s="309"/>
      <c r="O56" s="310"/>
      <c r="P56" s="311"/>
      <c r="Q56" s="314"/>
      <c r="R56" s="45"/>
    </row>
    <row r="57" spans="2:22">
      <c r="B57" s="230"/>
      <c r="C57" s="168" t="s">
        <v>64</v>
      </c>
      <c r="D57" s="56"/>
      <c r="E57" s="56"/>
      <c r="F57" s="61"/>
      <c r="G57" s="53"/>
      <c r="H57" s="169"/>
      <c r="I57" s="170"/>
      <c r="J57" s="171"/>
      <c r="K57" s="171"/>
      <c r="L57" s="171"/>
      <c r="M57" s="171"/>
      <c r="N57" s="172"/>
      <c r="O57" s="49"/>
      <c r="P57" s="50"/>
      <c r="Q57" s="274"/>
      <c r="R57" s="45"/>
    </row>
    <row r="58" spans="2:22">
      <c r="B58" s="230"/>
      <c r="C58" s="168" t="s">
        <v>65</v>
      </c>
      <c r="D58" s="56"/>
      <c r="E58" s="56"/>
      <c r="F58" s="61"/>
      <c r="G58" s="53"/>
      <c r="H58" s="169"/>
      <c r="I58" s="170"/>
      <c r="J58" s="171"/>
      <c r="K58" s="171"/>
      <c r="L58" s="171"/>
      <c r="M58" s="171"/>
      <c r="N58" s="172"/>
      <c r="O58" s="49"/>
      <c r="P58" s="50"/>
      <c r="Q58" s="274"/>
      <c r="R58" s="45"/>
    </row>
    <row r="59" spans="2:22">
      <c r="B59" s="230"/>
      <c r="C59" s="168"/>
      <c r="D59" s="56"/>
      <c r="E59" s="56"/>
      <c r="F59" s="61"/>
      <c r="G59" s="53"/>
      <c r="H59" s="169"/>
      <c r="I59" s="170"/>
      <c r="J59" s="171"/>
      <c r="K59" s="171"/>
      <c r="L59" s="171"/>
      <c r="M59" s="171"/>
      <c r="N59" s="172"/>
      <c r="O59" s="49"/>
      <c r="P59" s="50"/>
      <c r="Q59" s="274"/>
      <c r="R59" s="45"/>
    </row>
    <row r="60" spans="2:22">
      <c r="B60" s="261"/>
      <c r="C60" s="175"/>
      <c r="D60" s="261"/>
      <c r="E60" s="261"/>
      <c r="F60" s="261"/>
      <c r="G60" s="262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45"/>
    </row>
    <row r="61" spans="2:22" ht="17.25" customHeight="1">
      <c r="B61" s="174"/>
      <c r="C61" s="46" t="s">
        <v>115</v>
      </c>
      <c r="D61" s="174"/>
      <c r="E61" s="174"/>
      <c r="F61" s="174"/>
      <c r="G61" s="176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</row>
    <row r="62" spans="2:22" ht="17.25" customHeight="1">
      <c r="B62" s="174"/>
      <c r="C62" s="46" t="s">
        <v>114</v>
      </c>
      <c r="D62" s="174"/>
      <c r="E62" s="174"/>
      <c r="F62" s="174"/>
      <c r="G62" s="176"/>
      <c r="H62" s="507" t="s">
        <v>116</v>
      </c>
      <c r="I62" s="507"/>
      <c r="J62" s="507"/>
      <c r="K62" s="507"/>
      <c r="L62" s="507"/>
      <c r="M62" s="507"/>
      <c r="N62" s="174"/>
      <c r="O62" s="174"/>
      <c r="P62" s="506"/>
      <c r="Q62" s="506"/>
      <c r="R62" s="506"/>
      <c r="S62" s="506"/>
      <c r="T62" s="506"/>
      <c r="U62" s="506"/>
      <c r="V62" s="174"/>
    </row>
    <row r="63" spans="2:22" ht="17.25" customHeight="1">
      <c r="B63" s="174"/>
      <c r="C63" s="46" t="s">
        <v>117</v>
      </c>
      <c r="D63" s="174"/>
      <c r="E63" s="174"/>
      <c r="F63" s="174"/>
      <c r="G63" s="176"/>
      <c r="H63" s="501" t="s">
        <v>116</v>
      </c>
      <c r="I63" s="501"/>
      <c r="J63" s="501"/>
      <c r="K63" s="501"/>
      <c r="L63" s="501"/>
      <c r="M63" s="501"/>
      <c r="N63" s="174"/>
      <c r="O63" s="174"/>
      <c r="P63" s="551"/>
      <c r="Q63" s="551"/>
      <c r="R63" s="551"/>
      <c r="S63" s="551"/>
      <c r="T63" s="551"/>
      <c r="U63" s="551"/>
      <c r="V63" s="174"/>
    </row>
    <row r="64" spans="2:22" ht="17.25" customHeight="1">
      <c r="B64" s="174"/>
      <c r="C64" s="46" t="s">
        <v>118</v>
      </c>
      <c r="D64" s="174"/>
      <c r="E64" s="174"/>
      <c r="F64" s="174"/>
      <c r="G64" s="176"/>
      <c r="H64" s="501" t="s">
        <v>116</v>
      </c>
      <c r="I64" s="501"/>
      <c r="J64" s="501"/>
      <c r="K64" s="501"/>
      <c r="L64" s="501"/>
      <c r="M64" s="501"/>
      <c r="N64" s="174"/>
      <c r="O64" s="174"/>
      <c r="P64" s="551"/>
      <c r="Q64" s="551"/>
      <c r="R64" s="551"/>
      <c r="S64" s="551"/>
      <c r="T64" s="551"/>
      <c r="U64" s="551"/>
      <c r="V64" s="174"/>
    </row>
    <row r="65" spans="2:22" ht="20.25" customHeight="1">
      <c r="B65" s="177"/>
      <c r="C65" s="401"/>
      <c r="D65" s="174"/>
      <c r="E65" s="174"/>
      <c r="F65" s="174"/>
      <c r="G65" s="176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</row>
    <row r="66" spans="2:22">
      <c r="B66" s="177"/>
      <c r="C66" s="401"/>
      <c r="D66" s="174"/>
      <c r="E66" s="174"/>
      <c r="F66" s="174"/>
      <c r="G66" s="176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2:22" ht="24.7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</sheetData>
  <mergeCells count="33">
    <mergeCell ref="I2:I5"/>
    <mergeCell ref="J2:M2"/>
    <mergeCell ref="P64:U64"/>
    <mergeCell ref="H62:M62"/>
    <mergeCell ref="H63:M63"/>
    <mergeCell ref="H64:M64"/>
    <mergeCell ref="P62:U62"/>
    <mergeCell ref="P63:U63"/>
    <mergeCell ref="B40:C40"/>
    <mergeCell ref="B44:F44"/>
    <mergeCell ref="C7:Q7"/>
    <mergeCell ref="B8:F8"/>
    <mergeCell ref="B14:F14"/>
    <mergeCell ref="B31:Q31"/>
    <mergeCell ref="B32:F32"/>
    <mergeCell ref="B33:C33"/>
    <mergeCell ref="B37:C37"/>
    <mergeCell ref="B1:Q1"/>
    <mergeCell ref="B2:B5"/>
    <mergeCell ref="C2:C5"/>
    <mergeCell ref="D2:F2"/>
    <mergeCell ref="G2:G5"/>
    <mergeCell ref="H2:H5"/>
    <mergeCell ref="N2:N5"/>
    <mergeCell ref="K3:K5"/>
    <mergeCell ref="O2:Q2"/>
    <mergeCell ref="O4:Q4"/>
    <mergeCell ref="L3:L5"/>
    <mergeCell ref="M3:M5"/>
    <mergeCell ref="F3:F5"/>
    <mergeCell ref="J3:J5"/>
    <mergeCell ref="D3:D5"/>
    <mergeCell ref="E3:E5"/>
  </mergeCells>
  <phoneticPr fontId="8" type="noConversion"/>
  <printOptions horizontalCentered="1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Титул бак заочна</vt:lpstr>
      <vt:lpstr>НП бак заочна ф н</vt:lpstr>
      <vt:lpstr>Титул бак денна</vt:lpstr>
      <vt:lpstr>НП бак 2018 інст управ  </vt:lpstr>
      <vt:lpstr>НПбак2018р гум, філ, МГ,фізвих </vt:lpstr>
      <vt:lpstr>Титул маг заочна</vt:lpstr>
      <vt:lpstr>Титул маг денна</vt:lpstr>
      <vt:lpstr>навч план маг набір 2017р</vt:lpstr>
      <vt:lpstr>'навч план маг набір 2017р'!Область_печати</vt:lpstr>
      <vt:lpstr>'НП бак заочна ф н'!Область_печати</vt:lpstr>
      <vt:lpstr>'НПбак2018р гум, філ, МГ,фізвих '!Область_печати</vt:lpstr>
      <vt:lpstr>'Титул бак денна'!Область_печати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Econom</cp:lastModifiedBy>
  <cp:lastPrinted>2018-02-05T13:52:32Z</cp:lastPrinted>
  <dcterms:created xsi:type="dcterms:W3CDTF">2016-08-21T19:14:00Z</dcterms:created>
  <dcterms:modified xsi:type="dcterms:W3CDTF">2018-02-05T14:50:11Z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1049-10.1.0.5510</vt:lpwstr>
  </property>
</Properties>
</file>