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NU\Desktop\"/>
    </mc:Choice>
  </mc:AlternateContent>
  <bookViews>
    <workbookView xWindow="0" yWindow="0" windowWidth="23040" windowHeight="9192" activeTab="1"/>
  </bookViews>
  <sheets>
    <sheet name="титул бакалавр " sheetId="1" r:id="rId1"/>
    <sheet name="НП бак 202__ " sheetId="2" r:id="rId2"/>
  </sheets>
  <calcPr calcId="162913"/>
</workbook>
</file>

<file path=xl/calcChain.xml><?xml version="1.0" encoding="utf-8"?>
<calcChain xmlns="http://schemas.openxmlformats.org/spreadsheetml/2006/main">
  <c r="I16" i="2" l="1"/>
  <c r="O16" i="2" s="1"/>
  <c r="I11" i="2"/>
  <c r="O11" i="2" s="1"/>
  <c r="G67" i="2"/>
  <c r="F67" i="2"/>
  <c r="I66" i="2"/>
  <c r="O66" i="2" s="1"/>
  <c r="I65" i="2"/>
  <c r="O65" i="2" s="1"/>
  <c r="I63" i="2"/>
  <c r="O63" i="2" s="1"/>
  <c r="I62" i="2"/>
  <c r="O62" i="2" s="1"/>
  <c r="I61" i="2"/>
  <c r="O61" i="2" s="1"/>
  <c r="I60" i="2"/>
  <c r="O60" i="2" s="1"/>
  <c r="I59" i="2"/>
  <c r="O59" i="2" s="1"/>
  <c r="I58" i="2"/>
  <c r="O58" i="2" s="1"/>
  <c r="I57" i="2"/>
  <c r="O57" i="2" s="1"/>
  <c r="I56" i="2"/>
  <c r="O56" i="2" s="1"/>
  <c r="I55" i="2"/>
  <c r="O55" i="2" s="1"/>
  <c r="I54" i="2"/>
  <c r="O54" i="2" s="1"/>
  <c r="I53" i="2"/>
  <c r="O53" i="2" s="1"/>
  <c r="I52" i="2"/>
  <c r="O52" i="2" s="1"/>
  <c r="I51" i="2"/>
  <c r="O51" i="2" s="1"/>
  <c r="N50" i="2"/>
  <c r="N49" i="2" s="1"/>
  <c r="M50" i="2"/>
  <c r="M49" i="2" s="1"/>
  <c r="L50" i="2"/>
  <c r="L49" i="2" s="1"/>
  <c r="K50" i="2"/>
  <c r="K49" i="2" s="1"/>
  <c r="J50" i="2"/>
  <c r="J49" i="2" s="1"/>
  <c r="I50" i="2"/>
  <c r="I49" i="2"/>
  <c r="I47" i="2"/>
  <c r="O47" i="2" s="1"/>
  <c r="I45" i="2"/>
  <c r="O45" i="2" s="1"/>
  <c r="I44" i="2"/>
  <c r="O44" i="2" s="1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W17" i="2"/>
  <c r="V17" i="2"/>
  <c r="U17" i="2"/>
  <c r="T17" i="2"/>
  <c r="S17" i="2"/>
  <c r="R17" i="2"/>
  <c r="Q17" i="2"/>
  <c r="P17" i="2"/>
  <c r="N17" i="2"/>
  <c r="M17" i="2"/>
  <c r="L17" i="2"/>
  <c r="K17" i="2"/>
  <c r="J17" i="2"/>
  <c r="H17" i="2"/>
  <c r="I15" i="2"/>
  <c r="O15" i="2" s="1"/>
  <c r="I14" i="2"/>
  <c r="O14" i="2" s="1"/>
  <c r="I13" i="2"/>
  <c r="O13" i="2" s="1"/>
  <c r="I12" i="2"/>
  <c r="O12" i="2" s="1"/>
  <c r="I10" i="2"/>
  <c r="O10" i="2" s="1"/>
  <c r="I9" i="2"/>
  <c r="O9" i="2" s="1"/>
  <c r="W8" i="2"/>
  <c r="V8" i="2"/>
  <c r="U8" i="2"/>
  <c r="T8" i="2"/>
  <c r="T67" i="2" s="1"/>
  <c r="S8" i="2"/>
  <c r="R8" i="2"/>
  <c r="Q8" i="2"/>
  <c r="P8" i="2"/>
  <c r="P67" i="2" s="1"/>
  <c r="N8" i="2"/>
  <c r="M8" i="2"/>
  <c r="L8" i="2"/>
  <c r="K8" i="2"/>
  <c r="J8" i="2"/>
  <c r="H8" i="2"/>
  <c r="AI33" i="1"/>
  <c r="AG33" i="1"/>
  <c r="AE33" i="1"/>
  <c r="AC33" i="1"/>
  <c r="AA33" i="1"/>
  <c r="Y33" i="1"/>
  <c r="P33" i="1"/>
  <c r="K67" i="2" l="1"/>
  <c r="Q67" i="2"/>
  <c r="U67" i="2"/>
  <c r="I17" i="2"/>
  <c r="M67" i="2"/>
  <c r="R67" i="2"/>
  <c r="V67" i="2"/>
  <c r="L67" i="2"/>
  <c r="O50" i="2"/>
  <c r="O49" i="2" s="1"/>
  <c r="I8" i="2"/>
  <c r="O17" i="2"/>
  <c r="J67" i="2"/>
  <c r="N67" i="2"/>
  <c r="S67" i="2"/>
  <c r="W67" i="2"/>
  <c r="O8" i="2"/>
  <c r="O67" i="2" l="1"/>
</calcChain>
</file>

<file path=xl/sharedStrings.xml><?xml version="1.0" encoding="utf-8"?>
<sst xmlns="http://schemas.openxmlformats.org/spreadsheetml/2006/main" count="280" uniqueCount="177">
  <si>
    <t>Міністерство освіти і науки України</t>
  </si>
  <si>
    <t>ЗАТВЕРДЖУЮ</t>
  </si>
  <si>
    <t>Таврійський національний університет імені В. І. Вернадського</t>
  </si>
  <si>
    <t>Ректор</t>
  </si>
  <si>
    <t>НАВЧАЛЬНИЙ ПЛАН</t>
  </si>
  <si>
    <t>Валерій БОРТНЯК</t>
  </si>
  <si>
    <t>(підпис)</t>
  </si>
  <si>
    <t>підготовки</t>
  </si>
  <si>
    <t>здобувачів вищої освіти</t>
  </si>
  <si>
    <t>бакалавр</t>
  </si>
  <si>
    <t>денна</t>
  </si>
  <si>
    <t>Протокол Вченої ради університету</t>
  </si>
  <si>
    <t>Термін навчання:</t>
  </si>
  <si>
    <t>3 роки 10 місяців</t>
  </si>
  <si>
    <t>№</t>
  </si>
  <si>
    <t>від</t>
  </si>
  <si>
    <t>На базі:</t>
  </si>
  <si>
    <t>повної загальної середньої освіти</t>
  </si>
  <si>
    <t>Рік набору:</t>
  </si>
  <si>
    <t>за спеціальністю</t>
  </si>
  <si>
    <t>галузь знань</t>
  </si>
  <si>
    <t>курси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</si>
  <si>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</si>
  <si>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</si>
  <si>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</si>
  <si>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</si>
  <si>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</si>
  <si>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</si>
  <si>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</si>
  <si>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</si>
  <si>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</si>
  <si>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</si>
  <si>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</si>
  <si>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</si>
  <si>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</si>
  <si>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Е</t>
  </si>
  <si>
    <t>К</t>
  </si>
  <si>
    <t>П</t>
  </si>
  <si>
    <t>Р</t>
  </si>
  <si>
    <t>А</t>
  </si>
  <si>
    <t>Теоретичне навчання</t>
  </si>
  <si>
    <t>Екзаменаційна   сесія</t>
  </si>
  <si>
    <t>Канікули</t>
  </si>
  <si>
    <t>Практика</t>
  </si>
  <si>
    <t>Підготовка до  атестації</t>
  </si>
  <si>
    <t>Атестація</t>
  </si>
  <si>
    <t>2. ПРАКТИКА</t>
  </si>
  <si>
    <t>3. ЗВЕДЕНІ ДАНІ ПРО БЮДЖЕТ ЧАСУ (в тижнях)</t>
  </si>
  <si>
    <t>4. АТЕСТАЦІЯ</t>
  </si>
  <si>
    <t>Назва практики</t>
  </si>
  <si>
    <t>Семестр</t>
  </si>
  <si>
    <t>Тижні</t>
  </si>
  <si>
    <t>Кількість кредитів ЕСТS</t>
  </si>
  <si>
    <t>Курс</t>
  </si>
  <si>
    <t>Екзаменаційна сесія</t>
  </si>
  <si>
    <t>Підготовка до атестації</t>
  </si>
  <si>
    <t>Всього</t>
  </si>
  <si>
    <t>Форма  атестації</t>
  </si>
  <si>
    <t>семестр</t>
  </si>
  <si>
    <t>Навчальна:</t>
  </si>
  <si>
    <t xml:space="preserve">Виробнича: </t>
  </si>
  <si>
    <t>4,6,8</t>
  </si>
  <si>
    <t>Разом:</t>
  </si>
  <si>
    <t>Разом</t>
  </si>
  <si>
    <t>форма контролю</t>
  </si>
  <si>
    <t>кількість кредитів</t>
  </si>
  <si>
    <t>загальний обсяг годин</t>
  </si>
  <si>
    <t>обсяг аудиторних годин</t>
  </si>
  <si>
    <t>аудиторні заняття</t>
  </si>
  <si>
    <t>самостійна робота</t>
  </si>
  <si>
    <t>розподіл  за семестрами</t>
  </si>
  <si>
    <t>екзамени</t>
  </si>
  <si>
    <t>заліки</t>
  </si>
  <si>
    <t>лекції</t>
  </si>
  <si>
    <t xml:space="preserve"> семінари</t>
  </si>
  <si>
    <t>лабор. заняття</t>
  </si>
  <si>
    <t>практичні заняття</t>
  </si>
  <si>
    <t>кількість тижнів у семестрі</t>
  </si>
  <si>
    <t>Інформаційні технології</t>
  </si>
  <si>
    <t>Українська мова за професійним спрямуванням</t>
  </si>
  <si>
    <t>Історія та культура України</t>
  </si>
  <si>
    <t>Основи права</t>
  </si>
  <si>
    <t>Філософія</t>
  </si>
  <si>
    <t>Менеджмент</t>
  </si>
  <si>
    <t>Фізичне виховання</t>
  </si>
  <si>
    <t>Іноземна мова за професійним спрямуванням</t>
  </si>
  <si>
    <t>1,2,3</t>
  </si>
  <si>
    <t>Практична підготовка:</t>
  </si>
  <si>
    <t>Навчальна практика</t>
  </si>
  <si>
    <t xml:space="preserve">Виробнича практика </t>
  </si>
  <si>
    <t>Вибіркова дисципліна</t>
  </si>
  <si>
    <t>ВСЬОГО за навчальним планом</t>
  </si>
  <si>
    <t>Екзамени</t>
  </si>
  <si>
    <t>Заліки</t>
  </si>
  <si>
    <t>Курсові</t>
  </si>
  <si>
    <t>Проректор з навчальної роботи</t>
  </si>
  <si>
    <t>шифр, назва спеціальності</t>
  </si>
  <si>
    <t>шифр, назва галузі знань</t>
  </si>
  <si>
    <t>1. ГРАФІК ОСВІТНЬОГО ПРОЦЕСУ</t>
  </si>
  <si>
    <t>1.1. ЦИКЛ ДИСЦИПЛІН ЗАГАЛЬНОЇ ПІДГОТОВКИ</t>
  </si>
  <si>
    <t>1.2. ЦИКЛ ДИСЦИПЛІН ПРОФЕСІЙНОЇ ПІДГОТОВКИ</t>
  </si>
  <si>
    <t>Код  за ОП</t>
  </si>
  <si>
    <t>п/н</t>
  </si>
  <si>
    <t xml:space="preserve">       Назва дисциплін і видів  навчальної роботи здобувача вищої освіти</t>
  </si>
  <si>
    <t xml:space="preserve"> курсові роботи/проєкти</t>
  </si>
  <si>
    <t>ОК1</t>
  </si>
  <si>
    <t>ОК2</t>
  </si>
  <si>
    <t>ОК3</t>
  </si>
  <si>
    <t>ОК4</t>
  </si>
  <si>
    <t>ОК5</t>
  </si>
  <si>
    <t>ОК6</t>
  </si>
  <si>
    <t>ОК7</t>
  </si>
  <si>
    <t>ОК8</t>
  </si>
  <si>
    <t>ОК9</t>
  </si>
  <si>
    <t>ОК10</t>
  </si>
  <si>
    <t>ОК11</t>
  </si>
  <si>
    <t>ОК12</t>
  </si>
  <si>
    <t>ОК13</t>
  </si>
  <si>
    <t>ОК14</t>
  </si>
  <si>
    <t>ОК15</t>
  </si>
  <si>
    <t>ОК16</t>
  </si>
  <si>
    <t>ОК17</t>
  </si>
  <si>
    <t>ОК18</t>
  </si>
  <si>
    <t>ОК19</t>
  </si>
  <si>
    <t>ОК20</t>
  </si>
  <si>
    <t>ОК21</t>
  </si>
  <si>
    <t>ОК22</t>
  </si>
  <si>
    <t>ОК23</t>
  </si>
  <si>
    <t>ОК24</t>
  </si>
  <si>
    <t>ОК25</t>
  </si>
  <si>
    <t>ОК26</t>
  </si>
  <si>
    <t>ОК27</t>
  </si>
  <si>
    <t>ОК28</t>
  </si>
  <si>
    <t>ОК29</t>
  </si>
  <si>
    <t>ОК30</t>
  </si>
  <si>
    <t>ОК31</t>
  </si>
  <si>
    <t>ОК32</t>
  </si>
  <si>
    <t>ОК33</t>
  </si>
  <si>
    <t>ПП1</t>
  </si>
  <si>
    <t>ПП2</t>
  </si>
  <si>
    <t>А01</t>
  </si>
  <si>
    <t>Вибір із каталогів</t>
  </si>
  <si>
    <t>Ім'я та ПРІЗВИЩЕ</t>
  </si>
  <si>
    <t>Гарант освітньої програми</t>
  </si>
  <si>
    <r>
      <rPr>
        <sz val="12"/>
        <color theme="1"/>
        <rFont val="Times New Roman"/>
        <family val="1"/>
        <charset val="204"/>
      </rPr>
      <t>Директор навчально-наукового інституту</t>
    </r>
    <r>
      <rPr>
        <sz val="12"/>
        <color rgb="FFFF0000"/>
        <rFont val="Times New Roman"/>
        <family val="1"/>
        <charset val="204"/>
      </rPr>
      <t xml:space="preserve"> (назва)</t>
    </r>
  </si>
  <si>
    <r>
      <rPr>
        <sz val="12"/>
        <color theme="1"/>
        <rFont val="Times New Roman"/>
        <family val="1"/>
        <charset val="204"/>
      </rPr>
      <t>Завідувач кафедри</t>
    </r>
    <r>
      <rPr>
        <sz val="12"/>
        <color rgb="FFFF0000"/>
        <rFont val="Times New Roman"/>
        <family val="1"/>
        <charset val="204"/>
      </rPr>
      <t xml:space="preserve"> (назва)</t>
    </r>
  </si>
  <si>
    <t>1. ОБОВ'ЯЗКОВІ ОСВІТНІ КОМПОНЕНТИ</t>
  </si>
  <si>
    <t>2024 р.</t>
  </si>
  <si>
    <t>Форма здобуття освіти:</t>
  </si>
  <si>
    <r>
      <t>освітнньо-</t>
    </r>
    <r>
      <rPr>
        <sz val="10"/>
        <color rgb="FFFF0000"/>
        <rFont val="Times New Roman"/>
        <family val="1"/>
        <charset val="204"/>
      </rPr>
      <t>професійна</t>
    </r>
    <r>
      <rPr>
        <sz val="10"/>
        <color rgb="FF000000"/>
        <rFont val="Times New Roman"/>
        <family val="1"/>
        <charset val="204"/>
      </rPr>
      <t xml:space="preserve"> </t>
    </r>
    <r>
      <rPr>
        <i/>
        <sz val="10"/>
        <color rgb="FFFF0000"/>
        <rFont val="Times New Roman"/>
        <family val="1"/>
        <charset val="204"/>
      </rPr>
      <t>(-наукова)</t>
    </r>
    <r>
      <rPr>
        <sz val="10"/>
        <color rgb="FF000000"/>
        <rFont val="Times New Roman"/>
        <family val="1"/>
        <charset val="204"/>
      </rPr>
      <t xml:space="preserve"> програма</t>
    </r>
  </si>
  <si>
    <t>офіційна назва освітньо-професійної /          освітньо-наукової програми</t>
  </si>
  <si>
    <r>
      <rPr>
        <b/>
        <i/>
        <sz val="10"/>
        <color rgb="FF000000"/>
        <rFont val="Times New Roman"/>
        <family val="1"/>
        <charset val="204"/>
      </rPr>
      <t>Переддипломна</t>
    </r>
    <r>
      <rPr>
        <b/>
        <sz val="10"/>
        <color rgb="FFFF0000"/>
        <rFont val="Times New Roman"/>
        <family val="1"/>
        <charset val="204"/>
      </rPr>
      <t xml:space="preserve"> (за наявністю)</t>
    </r>
  </si>
  <si>
    <t>Атестаційний екзамен</t>
  </si>
  <si>
    <t>Публічний захист кваліфікаційної роботи</t>
  </si>
  <si>
    <t>вказати у відповідності до освітньої програми:</t>
  </si>
  <si>
    <t>ВБ1</t>
  </si>
  <si>
    <t>ВБ2</t>
  </si>
  <si>
    <t>ВБ3</t>
  </si>
  <si>
    <t>ВБ4</t>
  </si>
  <si>
    <t>ВБ5</t>
  </si>
  <si>
    <t>ВБ6</t>
  </si>
  <si>
    <t>ВБ7</t>
  </si>
  <si>
    <t>ВБ8</t>
  </si>
  <si>
    <t>ВБ9</t>
  </si>
  <si>
    <t>ВБ10</t>
  </si>
  <si>
    <t>ВБ11</t>
  </si>
  <si>
    <t>ВБ12</t>
  </si>
  <si>
    <t>ВБ13</t>
  </si>
  <si>
    <t>ВБ14</t>
  </si>
  <si>
    <t>ВБ15</t>
  </si>
  <si>
    <t>Освітній ступінь:</t>
  </si>
  <si>
    <t>5. План освітнього процесу</t>
  </si>
  <si>
    <r>
      <t xml:space="preserve">2.1. Дисципліни  загальної підготовки </t>
    </r>
    <r>
      <rPr>
        <b/>
        <i/>
        <sz val="10"/>
        <color rgb="FFFF0000"/>
        <rFont val="Arial"/>
        <family val="2"/>
        <charset val="204"/>
      </rPr>
      <t>(вибір здобувачів із ЗП-каталогу)</t>
    </r>
  </si>
  <si>
    <r>
      <t>2.2. Дисципліни професійної підготовки (</t>
    </r>
    <r>
      <rPr>
        <b/>
        <i/>
        <sz val="10"/>
        <color rgb="FFFF0000"/>
        <rFont val="Arial"/>
        <family val="2"/>
        <charset val="204"/>
      </rPr>
      <t>вибір здобувачів із ПП-каталогу)</t>
    </r>
  </si>
  <si>
    <t>ПП3</t>
  </si>
  <si>
    <r>
      <t xml:space="preserve">Переддипломна практика </t>
    </r>
    <r>
      <rPr>
        <i/>
        <sz val="9"/>
        <color rgb="FFFF0000"/>
        <rFont val="Arial"/>
        <family val="2"/>
        <charset val="204"/>
      </rPr>
      <t>(за наявністю)</t>
    </r>
  </si>
  <si>
    <t>2. ВИБІРКОВІ ОСВІТНІ КОМПОНЕНТИ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</si>
</sst>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&quot;р.&quot;;[Red]\-#,##0&quot;р.&quot;"/>
  </numFmts>
  <fonts count="56" x14ac:knownFonts="1">
    <font>
      <sz val="11"/>
      <color theme="1"/>
      <name val="Calibri"/>
      <scheme val="minor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003366"/>
      <name val="Arial"/>
      <family val="2"/>
      <charset val="204"/>
    </font>
    <font>
      <sz val="10"/>
      <color rgb="FF008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003366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</font>
    <font>
      <sz val="12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1"/>
      <color rgb="FFFF0000"/>
      <name val="Calibri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i/>
      <sz val="10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CCFF"/>
      </patternFill>
    </fill>
  </fills>
  <borders count="1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10" fillId="0" borderId="0" xfId="0" applyFont="1"/>
    <xf numFmtId="0" fontId="12" fillId="0" borderId="0" xfId="0" applyFont="1"/>
    <xf numFmtId="164" fontId="1" fillId="0" borderId="0" xfId="0" applyNumberFormat="1" applyFont="1"/>
    <xf numFmtId="0" fontId="13" fillId="0" borderId="0" xfId="0" applyFont="1"/>
    <xf numFmtId="0" fontId="1" fillId="0" borderId="3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0" fontId="1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 textRotation="90" wrapText="1"/>
    </xf>
    <xf numFmtId="0" fontId="1" fillId="0" borderId="11" xfId="0" applyFont="1" applyBorder="1" applyAlignment="1">
      <alignment vertical="center" textRotation="90"/>
    </xf>
    <xf numFmtId="0" fontId="1" fillId="0" borderId="11" xfId="0" applyFont="1" applyBorder="1"/>
    <xf numFmtId="0" fontId="16" fillId="0" borderId="0" xfId="0" applyFont="1" applyAlignment="1">
      <alignment vertic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20" fillId="2" borderId="29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1" fontId="18" fillId="2" borderId="34" xfId="0" applyNumberFormat="1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8" fillId="2" borderId="35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vertical="center" wrapText="1"/>
    </xf>
    <xf numFmtId="0" fontId="18" fillId="2" borderId="21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1" fontId="18" fillId="0" borderId="9" xfId="0" applyNumberFormat="1" applyFont="1" applyBorder="1" applyAlignment="1">
      <alignment horizontal="center" vertical="center"/>
    </xf>
    <xf numFmtId="1" fontId="18" fillId="2" borderId="19" xfId="0" applyNumberFormat="1" applyFont="1" applyFill="1" applyBorder="1" applyAlignment="1">
      <alignment horizontal="center" vertical="center"/>
    </xf>
    <xf numFmtId="1" fontId="18" fillId="2" borderId="20" xfId="0" applyNumberFormat="1" applyFont="1" applyFill="1" applyBorder="1" applyAlignment="1">
      <alignment horizontal="center" vertical="center"/>
    </xf>
    <xf numFmtId="1" fontId="18" fillId="2" borderId="21" xfId="0" applyNumberFormat="1" applyFont="1" applyFill="1" applyBorder="1" applyAlignment="1">
      <alignment horizontal="center" vertical="center"/>
    </xf>
    <xf numFmtId="1" fontId="18" fillId="2" borderId="16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vertical="center" wrapText="1"/>
    </xf>
    <xf numFmtId="1" fontId="20" fillId="2" borderId="30" xfId="0" applyNumberFormat="1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1" fontId="18" fillId="2" borderId="24" xfId="0" applyNumberFormat="1" applyFont="1" applyFill="1" applyBorder="1" applyAlignment="1">
      <alignment horizontal="center" vertical="center"/>
    </xf>
    <xf numFmtId="1" fontId="18" fillId="0" borderId="13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 vertical="center"/>
    </xf>
    <xf numFmtId="1" fontId="18" fillId="0" borderId="22" xfId="0" applyNumberFormat="1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9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1" fontId="18" fillId="0" borderId="8" xfId="0" applyNumberFormat="1" applyFont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1" fontId="18" fillId="0" borderId="38" xfId="0" applyNumberFormat="1" applyFont="1" applyBorder="1" applyAlignment="1">
      <alignment vertical="center"/>
    </xf>
    <xf numFmtId="1" fontId="18" fillId="0" borderId="20" xfId="0" applyNumberFormat="1" applyFont="1" applyBorder="1" applyAlignment="1">
      <alignment vertical="center"/>
    </xf>
    <xf numFmtId="1" fontId="18" fillId="0" borderId="8" xfId="0" applyNumberFormat="1" applyFont="1" applyBorder="1" applyAlignment="1">
      <alignment vertical="center"/>
    </xf>
    <xf numFmtId="1" fontId="18" fillId="0" borderId="7" xfId="0" applyNumberFormat="1" applyFont="1" applyBorder="1" applyAlignment="1">
      <alignment vertical="center"/>
    </xf>
    <xf numFmtId="1" fontId="18" fillId="0" borderId="39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1" fontId="21" fillId="2" borderId="24" xfId="0" applyNumberFormat="1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1" fillId="0" borderId="40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/>
    </xf>
    <xf numFmtId="1" fontId="21" fillId="2" borderId="43" xfId="0" applyNumberFormat="1" applyFont="1" applyFill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1" fontId="18" fillId="0" borderId="44" xfId="0" applyNumberFormat="1" applyFont="1" applyBorder="1" applyAlignment="1">
      <alignment horizontal="center" vertical="center"/>
    </xf>
    <xf numFmtId="1" fontId="18" fillId="0" borderId="45" xfId="0" applyNumberFormat="1" applyFont="1" applyBorder="1" applyAlignment="1">
      <alignment horizontal="center" vertical="center"/>
    </xf>
    <xf numFmtId="1" fontId="18" fillId="0" borderId="46" xfId="0" applyNumberFormat="1" applyFont="1" applyBorder="1" applyAlignment="1">
      <alignment horizontal="center" vertical="center"/>
    </xf>
    <xf numFmtId="1" fontId="18" fillId="0" borderId="47" xfId="0" applyNumberFormat="1" applyFont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1" fontId="20" fillId="4" borderId="30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vertical="center" wrapText="1"/>
    </xf>
    <xf numFmtId="0" fontId="24" fillId="2" borderId="28" xfId="0" applyFont="1" applyFill="1" applyBorder="1" applyAlignment="1">
      <alignment horizontal="center" vertical="center" wrapText="1"/>
    </xf>
    <xf numFmtId="0" fontId="16" fillId="2" borderId="29" xfId="0" applyFont="1" applyFill="1" applyBorder="1" applyAlignment="1">
      <alignment vertical="center" wrapText="1"/>
    </xf>
    <xf numFmtId="1" fontId="20" fillId="2" borderId="51" xfId="0" applyNumberFormat="1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53" xfId="0" applyFont="1" applyFill="1" applyBorder="1" applyAlignment="1">
      <alignment horizontal="center" vertical="center"/>
    </xf>
    <xf numFmtId="0" fontId="20" fillId="4" borderId="52" xfId="0" applyFont="1" applyFill="1" applyBorder="1" applyAlignment="1">
      <alignment horizontal="center" vertical="center"/>
    </xf>
    <xf numFmtId="0" fontId="20" fillId="4" borderId="29" xfId="0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2" borderId="35" xfId="0" applyFont="1" applyFill="1" applyBorder="1" applyAlignment="1">
      <alignment horizontal="center" vertical="center"/>
    </xf>
    <xf numFmtId="1" fontId="18" fillId="2" borderId="54" xfId="0" applyNumberFormat="1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1" fontId="25" fillId="2" borderId="20" xfId="0" applyNumberFormat="1" applyFont="1" applyFill="1" applyBorder="1" applyAlignment="1">
      <alignment horizontal="center" vertical="center"/>
    </xf>
    <xf numFmtId="1" fontId="18" fillId="2" borderId="5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vertical="center"/>
    </xf>
    <xf numFmtId="1" fontId="20" fillId="2" borderId="33" xfId="0" applyNumberFormat="1" applyFont="1" applyFill="1" applyBorder="1" applyAlignment="1">
      <alignment horizontal="center" vertical="center"/>
    </xf>
    <xf numFmtId="1" fontId="20" fillId="2" borderId="34" xfId="0" applyNumberFormat="1" applyFont="1" applyFill="1" applyBorder="1" applyAlignment="1">
      <alignment horizontal="center" vertical="center"/>
    </xf>
    <xf numFmtId="1" fontId="20" fillId="2" borderId="32" xfId="0" applyNumberFormat="1" applyFont="1" applyFill="1" applyBorder="1" applyAlignment="1">
      <alignment horizontal="center" vertical="center"/>
    </xf>
    <xf numFmtId="1" fontId="20" fillId="2" borderId="35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vertical="center"/>
    </xf>
    <xf numFmtId="1" fontId="20" fillId="2" borderId="24" xfId="0" applyNumberFormat="1" applyFont="1" applyFill="1" applyBorder="1" applyAlignment="1">
      <alignment horizontal="center" vertical="center"/>
    </xf>
    <xf numFmtId="1" fontId="20" fillId="2" borderId="21" xfId="0" applyNumberFormat="1" applyFont="1" applyFill="1" applyBorder="1" applyAlignment="1">
      <alignment horizontal="center" vertical="center"/>
    </xf>
    <xf numFmtId="1" fontId="20" fillId="2" borderId="9" xfId="0" applyNumberFormat="1" applyFont="1" applyFill="1" applyBorder="1" applyAlignment="1">
      <alignment horizontal="center" vertical="center"/>
    </xf>
    <xf numFmtId="1" fontId="20" fillId="2" borderId="16" xfId="0" applyNumberFormat="1" applyFont="1" applyFill="1" applyBorder="1" applyAlignment="1">
      <alignment horizontal="center" vertical="center"/>
    </xf>
    <xf numFmtId="1" fontId="20" fillId="2" borderId="19" xfId="0" applyNumberFormat="1" applyFont="1" applyFill="1" applyBorder="1" applyAlignment="1">
      <alignment horizontal="center" vertical="center"/>
    </xf>
    <xf numFmtId="1" fontId="20" fillId="2" borderId="2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7" xfId="0" applyFont="1" applyBorder="1"/>
    <xf numFmtId="0" fontId="7" fillId="0" borderId="8" xfId="0" applyFont="1" applyBorder="1"/>
    <xf numFmtId="0" fontId="1" fillId="0" borderId="16" xfId="0" applyFont="1" applyBorder="1"/>
    <xf numFmtId="0" fontId="1" fillId="0" borderId="59" xfId="0" applyFont="1" applyBorder="1" applyAlignment="1">
      <alignment vertical="center"/>
    </xf>
    <xf numFmtId="0" fontId="18" fillId="0" borderId="64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1" fontId="30" fillId="2" borderId="21" xfId="0" applyNumberFormat="1" applyFont="1" applyFill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8" fillId="2" borderId="67" xfId="0" applyFont="1" applyFill="1" applyBorder="1" applyAlignment="1">
      <alignment horizontal="center" vertical="center"/>
    </xf>
    <xf numFmtId="1" fontId="18" fillId="2" borderId="67" xfId="0" applyNumberFormat="1" applyFont="1" applyFill="1" applyBorder="1" applyAlignment="1">
      <alignment horizontal="center" vertical="center"/>
    </xf>
    <xf numFmtId="0" fontId="18" fillId="0" borderId="60" xfId="0" applyFont="1" applyBorder="1" applyAlignment="1">
      <alignment vertical="center" wrapText="1"/>
    </xf>
    <xf numFmtId="1" fontId="20" fillId="2" borderId="68" xfId="0" applyNumberFormat="1" applyFont="1" applyFill="1" applyBorder="1" applyAlignment="1">
      <alignment horizontal="center" vertical="center"/>
    </xf>
    <xf numFmtId="1" fontId="20" fillId="2" borderId="57" xfId="0" applyNumberFormat="1" applyFont="1" applyFill="1" applyBorder="1" applyAlignment="1">
      <alignment horizontal="center" vertical="center"/>
    </xf>
    <xf numFmtId="1" fontId="18" fillId="2" borderId="70" xfId="0" applyNumberFormat="1" applyFont="1" applyFill="1" applyBorder="1" applyAlignment="1">
      <alignment horizontal="center" vertical="center"/>
    </xf>
    <xf numFmtId="1" fontId="18" fillId="2" borderId="71" xfId="0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4" fillId="0" borderId="65" xfId="0" applyFont="1" applyBorder="1" applyAlignment="1">
      <alignment horizontal="center" vertical="center"/>
    </xf>
    <xf numFmtId="0" fontId="16" fillId="0" borderId="56" xfId="0" applyFont="1" applyBorder="1" applyAlignment="1">
      <alignment vertical="center"/>
    </xf>
    <xf numFmtId="1" fontId="26" fillId="0" borderId="72" xfId="0" applyNumberFormat="1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2" borderId="70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77" xfId="0" applyFont="1" applyFill="1" applyBorder="1" applyAlignment="1">
      <alignment horizontal="center" vertical="center"/>
    </xf>
    <xf numFmtId="0" fontId="18" fillId="0" borderId="79" xfId="0" applyFont="1" applyBorder="1" applyAlignment="1">
      <alignment vertical="center"/>
    </xf>
    <xf numFmtId="0" fontId="18" fillId="0" borderId="80" xfId="0" applyFont="1" applyBorder="1" applyAlignment="1">
      <alignment horizontal="center" vertical="center"/>
    </xf>
    <xf numFmtId="0" fontId="18" fillId="2" borderId="80" xfId="0" applyFont="1" applyFill="1" applyBorder="1" applyAlignment="1">
      <alignment horizontal="center" vertical="center"/>
    </xf>
    <xf numFmtId="0" fontId="18" fillId="2" borderId="81" xfId="0" applyFont="1" applyFill="1" applyBorder="1" applyAlignment="1">
      <alignment horizontal="center" vertical="center"/>
    </xf>
    <xf numFmtId="0" fontId="20" fillId="4" borderId="82" xfId="0" applyFont="1" applyFill="1" applyBorder="1" applyAlignment="1">
      <alignment horizontal="center" vertical="center"/>
    </xf>
    <xf numFmtId="0" fontId="18" fillId="2" borderId="83" xfId="0" applyFont="1" applyFill="1" applyBorder="1" applyAlignment="1">
      <alignment horizontal="center" vertical="center"/>
    </xf>
    <xf numFmtId="0" fontId="18" fillId="2" borderId="84" xfId="0" applyFont="1" applyFill="1" applyBorder="1" applyAlignment="1">
      <alignment horizontal="center" vertical="center"/>
    </xf>
    <xf numFmtId="0" fontId="18" fillId="2" borderId="85" xfId="0" applyFont="1" applyFill="1" applyBorder="1" applyAlignment="1">
      <alignment horizontal="center" vertical="center"/>
    </xf>
    <xf numFmtId="1" fontId="20" fillId="4" borderId="82" xfId="0" applyNumberFormat="1" applyFont="1" applyFill="1" applyBorder="1" applyAlignment="1">
      <alignment horizontal="center" vertical="center"/>
    </xf>
    <xf numFmtId="1" fontId="18" fillId="2" borderId="83" xfId="0" applyNumberFormat="1" applyFont="1" applyFill="1" applyBorder="1" applyAlignment="1">
      <alignment horizontal="center" vertical="center"/>
    </xf>
    <xf numFmtId="1" fontId="18" fillId="2" borderId="84" xfId="0" applyNumberFormat="1" applyFont="1" applyFill="1" applyBorder="1" applyAlignment="1">
      <alignment horizontal="center" vertical="center"/>
    </xf>
    <xf numFmtId="1" fontId="18" fillId="2" borderId="85" xfId="0" applyNumberFormat="1" applyFont="1" applyFill="1" applyBorder="1" applyAlignment="1">
      <alignment horizontal="center" vertical="center"/>
    </xf>
    <xf numFmtId="1" fontId="18" fillId="2" borderId="73" xfId="0" applyNumberFormat="1" applyFont="1" applyFill="1" applyBorder="1" applyAlignment="1">
      <alignment horizontal="center" vertical="center"/>
    </xf>
    <xf numFmtId="0" fontId="18" fillId="2" borderId="74" xfId="0" applyFont="1" applyFill="1" applyBorder="1" applyAlignment="1">
      <alignment horizontal="center" vertical="center"/>
    </xf>
    <xf numFmtId="1" fontId="18" fillId="2" borderId="75" xfId="0" applyNumberFormat="1" applyFont="1" applyFill="1" applyBorder="1" applyAlignment="1">
      <alignment horizontal="center" vertical="center"/>
    </xf>
    <xf numFmtId="1" fontId="18" fillId="2" borderId="76" xfId="0" applyNumberFormat="1" applyFont="1" applyFill="1" applyBorder="1" applyAlignment="1">
      <alignment horizontal="center" vertical="center"/>
    </xf>
    <xf numFmtId="1" fontId="18" fillId="2" borderId="77" xfId="0" applyNumberFormat="1" applyFont="1" applyFill="1" applyBorder="1" applyAlignment="1">
      <alignment horizontal="center" vertical="center"/>
    </xf>
    <xf numFmtId="1" fontId="18" fillId="2" borderId="78" xfId="0" applyNumberFormat="1" applyFont="1" applyFill="1" applyBorder="1" applyAlignment="1">
      <alignment horizontal="center" vertical="center"/>
    </xf>
    <xf numFmtId="1" fontId="18" fillId="2" borderId="79" xfId="0" applyNumberFormat="1" applyFont="1" applyFill="1" applyBorder="1" applyAlignment="1">
      <alignment horizontal="center" vertical="center"/>
    </xf>
    <xf numFmtId="1" fontId="18" fillId="2" borderId="80" xfId="0" applyNumberFormat="1" applyFont="1" applyFill="1" applyBorder="1" applyAlignment="1">
      <alignment horizontal="center" vertical="center"/>
    </xf>
    <xf numFmtId="1" fontId="18" fillId="2" borderId="81" xfId="0" applyNumberFormat="1" applyFont="1" applyFill="1" applyBorder="1" applyAlignment="1">
      <alignment horizontal="center" vertical="center"/>
    </xf>
    <xf numFmtId="1" fontId="18" fillId="2" borderId="87" xfId="0" applyNumberFormat="1" applyFont="1" applyFill="1" applyBorder="1" applyAlignment="1">
      <alignment horizontal="center" vertical="center"/>
    </xf>
    <xf numFmtId="1" fontId="20" fillId="4" borderId="68" xfId="0" applyNumberFormat="1" applyFont="1" applyFill="1" applyBorder="1" applyAlignment="1">
      <alignment horizontal="center" vertical="center"/>
    </xf>
    <xf numFmtId="1" fontId="20" fillId="4" borderId="57" xfId="0" applyNumberFormat="1" applyFont="1" applyFill="1" applyBorder="1" applyAlignment="1">
      <alignment horizontal="center" vertical="center"/>
    </xf>
    <xf numFmtId="1" fontId="20" fillId="4" borderId="87" xfId="0" applyNumberFormat="1" applyFont="1" applyFill="1" applyBorder="1" applyAlignment="1">
      <alignment horizontal="center" vertical="center"/>
    </xf>
    <xf numFmtId="1" fontId="20" fillId="4" borderId="56" xfId="0" applyNumberFormat="1" applyFont="1" applyFill="1" applyBorder="1" applyAlignment="1">
      <alignment horizontal="center" vertical="center"/>
    </xf>
    <xf numFmtId="0" fontId="34" fillId="0" borderId="0" xfId="0" applyFont="1"/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5" fillId="0" borderId="90" xfId="0" applyFont="1" applyBorder="1" applyAlignment="1">
      <alignment horizontal="center" vertical="center"/>
    </xf>
    <xf numFmtId="1" fontId="39" fillId="2" borderId="30" xfId="0" applyNumberFormat="1" applyFont="1" applyFill="1" applyBorder="1" applyAlignment="1">
      <alignment horizontal="center" vertical="center"/>
    </xf>
    <xf numFmtId="1" fontId="39" fillId="2" borderId="51" xfId="0" applyNumberFormat="1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1" fontId="30" fillId="2" borderId="9" xfId="0" applyNumberFormat="1" applyFont="1" applyFill="1" applyBorder="1" applyAlignment="1">
      <alignment horizontal="center" vertical="center"/>
    </xf>
    <xf numFmtId="1" fontId="39" fillId="2" borderId="65" xfId="0" applyNumberFormat="1" applyFont="1" applyFill="1" applyBorder="1" applyAlignment="1">
      <alignment horizontal="center" vertical="center"/>
    </xf>
    <xf numFmtId="0" fontId="30" fillId="2" borderId="74" xfId="0" applyFont="1" applyFill="1" applyBorder="1" applyAlignment="1">
      <alignment horizontal="center" vertical="center"/>
    </xf>
    <xf numFmtId="1" fontId="26" fillId="0" borderId="91" xfId="0" applyNumberFormat="1" applyFont="1" applyBorder="1" applyAlignment="1">
      <alignment horizontal="center" vertical="center"/>
    </xf>
    <xf numFmtId="1" fontId="42" fillId="0" borderId="72" xfId="0" applyNumberFormat="1" applyFont="1" applyBorder="1" applyAlignment="1">
      <alignment horizontal="center" vertical="center"/>
    </xf>
    <xf numFmtId="0" fontId="39" fillId="2" borderId="28" xfId="0" applyFont="1" applyFill="1" applyBorder="1" applyAlignment="1">
      <alignment horizontal="center" vertical="center" wrapText="1"/>
    </xf>
    <xf numFmtId="0" fontId="39" fillId="2" borderId="29" xfId="0" applyFont="1" applyFill="1" applyBorder="1" applyAlignment="1">
      <alignment vertical="center" wrapText="1"/>
    </xf>
    <xf numFmtId="0" fontId="39" fillId="0" borderId="30" xfId="0" applyFont="1" applyBorder="1" applyAlignment="1">
      <alignment horizontal="center" vertical="center"/>
    </xf>
    <xf numFmtId="1" fontId="39" fillId="0" borderId="30" xfId="0" applyNumberFormat="1" applyFont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1" fontId="30" fillId="2" borderId="33" xfId="0" applyNumberFormat="1" applyFont="1" applyFill="1" applyBorder="1" applyAlignment="1">
      <alignment horizontal="center" vertical="center"/>
    </xf>
    <xf numFmtId="1" fontId="30" fillId="2" borderId="34" xfId="0" applyNumberFormat="1" applyFont="1" applyFill="1" applyBorder="1" applyAlignment="1">
      <alignment horizontal="center" vertical="center"/>
    </xf>
    <xf numFmtId="1" fontId="30" fillId="2" borderId="32" xfId="0" applyNumberFormat="1" applyFont="1" applyFill="1" applyBorder="1" applyAlignment="1">
      <alignment horizontal="center" vertical="center"/>
    </xf>
    <xf numFmtId="1" fontId="30" fillId="0" borderId="10" xfId="0" applyNumberFormat="1" applyFont="1" applyBorder="1" applyAlignment="1">
      <alignment horizontal="center" vertical="center"/>
    </xf>
    <xf numFmtId="1" fontId="30" fillId="2" borderId="35" xfId="0" applyNumberFormat="1" applyFont="1" applyFill="1" applyBorder="1" applyAlignment="1">
      <alignment horizontal="center" vertical="center"/>
    </xf>
    <xf numFmtId="1" fontId="30" fillId="2" borderId="31" xfId="0" applyNumberFormat="1" applyFont="1" applyFill="1" applyBorder="1" applyAlignment="1">
      <alignment horizontal="center" vertical="center"/>
    </xf>
    <xf numFmtId="1" fontId="30" fillId="2" borderId="36" xfId="0" applyNumberFormat="1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1" fontId="30" fillId="0" borderId="9" xfId="0" applyNumberFormat="1" applyFont="1" applyBorder="1" applyAlignment="1">
      <alignment horizontal="center" vertical="center"/>
    </xf>
    <xf numFmtId="1" fontId="30" fillId="2" borderId="19" xfId="0" applyNumberFormat="1" applyFont="1" applyFill="1" applyBorder="1" applyAlignment="1">
      <alignment horizontal="center" vertical="center"/>
    </xf>
    <xf numFmtId="1" fontId="30" fillId="2" borderId="20" xfId="0" applyNumberFormat="1" applyFont="1" applyFill="1" applyBorder="1" applyAlignment="1">
      <alignment horizontal="center" vertical="center"/>
    </xf>
    <xf numFmtId="1" fontId="30" fillId="2" borderId="16" xfId="0" applyNumberFormat="1" applyFont="1" applyFill="1" applyBorder="1" applyAlignment="1">
      <alignment horizontal="center" vertical="center"/>
    </xf>
    <xf numFmtId="0" fontId="39" fillId="2" borderId="28" xfId="0" applyFont="1" applyFill="1" applyBorder="1" applyAlignment="1">
      <alignment vertical="center" wrapText="1"/>
    </xf>
    <xf numFmtId="1" fontId="30" fillId="2" borderId="24" xfId="0" applyNumberFormat="1" applyFont="1" applyFill="1" applyBorder="1" applyAlignment="1">
      <alignment horizontal="center" vertical="center"/>
    </xf>
    <xf numFmtId="0" fontId="45" fillId="0" borderId="0" xfId="0" applyFont="1"/>
    <xf numFmtId="0" fontId="46" fillId="0" borderId="0" xfId="0" applyFont="1"/>
    <xf numFmtId="0" fontId="11" fillId="0" borderId="0" xfId="0" applyFont="1"/>
    <xf numFmtId="0" fontId="43" fillId="0" borderId="10" xfId="0" applyFont="1" applyBorder="1"/>
    <xf numFmtId="0" fontId="43" fillId="0" borderId="9" xfId="0" applyFont="1" applyBorder="1"/>
    <xf numFmtId="0" fontId="43" fillId="0" borderId="9" xfId="0" applyFont="1" applyBorder="1" applyAlignment="1">
      <alignment vertical="center"/>
    </xf>
    <xf numFmtId="0" fontId="44" fillId="0" borderId="67" xfId="0" applyFont="1" applyBorder="1"/>
    <xf numFmtId="0" fontId="18" fillId="2" borderId="100" xfId="0" applyFont="1" applyFill="1" applyBorder="1" applyAlignment="1">
      <alignment horizontal="center" vertical="center" wrapText="1"/>
    </xf>
    <xf numFmtId="0" fontId="18" fillId="3" borderId="102" xfId="0" applyFont="1" applyFill="1" applyBorder="1" applyAlignment="1">
      <alignment horizontal="center" vertical="center" wrapText="1"/>
    </xf>
    <xf numFmtId="0" fontId="18" fillId="3" borderId="103" xfId="0" applyFont="1" applyFill="1" applyBorder="1" applyAlignment="1">
      <alignment horizontal="center" vertical="center" wrapText="1"/>
    </xf>
    <xf numFmtId="0" fontId="18" fillId="3" borderId="104" xfId="0" applyFont="1" applyFill="1" applyBorder="1" applyAlignment="1">
      <alignment horizontal="center" vertical="center" wrapText="1"/>
    </xf>
    <xf numFmtId="0" fontId="18" fillId="3" borderId="105" xfId="0" applyFont="1" applyFill="1" applyBorder="1" applyAlignment="1">
      <alignment horizontal="center" vertical="center" wrapText="1"/>
    </xf>
    <xf numFmtId="0" fontId="18" fillId="7" borderId="106" xfId="0" applyFont="1" applyFill="1" applyBorder="1" applyAlignment="1">
      <alignment horizontal="center" vertical="center" wrapText="1"/>
    </xf>
    <xf numFmtId="0" fontId="20" fillId="2" borderId="107" xfId="0" applyFont="1" applyFill="1" applyBorder="1" applyAlignment="1">
      <alignment horizontal="center" vertical="center"/>
    </xf>
    <xf numFmtId="0" fontId="20" fillId="2" borderId="55" xfId="0" applyFont="1" applyFill="1" applyBorder="1" applyAlignment="1">
      <alignment horizontal="center" vertical="center"/>
    </xf>
    <xf numFmtId="0" fontId="19" fillId="2" borderId="110" xfId="0" applyFont="1" applyFill="1" applyBorder="1" applyAlignment="1">
      <alignment horizontal="center" vertical="center"/>
    </xf>
    <xf numFmtId="0" fontId="19" fillId="2" borderId="111" xfId="0" applyFont="1" applyFill="1" applyBorder="1" applyAlignment="1">
      <alignment horizontal="center" vertical="center"/>
    </xf>
    <xf numFmtId="0" fontId="19" fillId="2" borderId="112" xfId="0" applyFont="1" applyFill="1" applyBorder="1" applyAlignment="1">
      <alignment horizontal="center" vertical="center"/>
    </xf>
    <xf numFmtId="0" fontId="19" fillId="2" borderId="113" xfId="0" applyFont="1" applyFill="1" applyBorder="1" applyAlignment="1">
      <alignment horizontal="center" vertical="center"/>
    </xf>
    <xf numFmtId="0" fontId="18" fillId="2" borderId="115" xfId="0" applyFont="1" applyFill="1" applyBorder="1" applyAlignment="1">
      <alignment horizontal="center" vertical="center" wrapText="1"/>
    </xf>
    <xf numFmtId="0" fontId="18" fillId="3" borderId="109" xfId="0" applyFont="1" applyFill="1" applyBorder="1" applyAlignment="1">
      <alignment horizontal="center" vertical="center" wrapText="1"/>
    </xf>
    <xf numFmtId="0" fontId="18" fillId="2" borderId="66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2" borderId="73" xfId="0" applyFont="1" applyFill="1" applyBorder="1" applyAlignment="1">
      <alignment horizontal="center" vertical="center"/>
    </xf>
    <xf numFmtId="0" fontId="18" fillId="0" borderId="119" xfId="0" applyFont="1" applyBorder="1" applyAlignment="1">
      <alignment vertical="center"/>
    </xf>
    <xf numFmtId="0" fontId="18" fillId="0" borderId="120" xfId="0" applyFont="1" applyBorder="1" applyAlignment="1">
      <alignment horizontal="center" vertical="center"/>
    </xf>
    <xf numFmtId="0" fontId="18" fillId="2" borderId="120" xfId="0" applyFont="1" applyFill="1" applyBorder="1" applyAlignment="1">
      <alignment horizontal="center" vertical="center"/>
    </xf>
    <xf numFmtId="0" fontId="18" fillId="2" borderId="121" xfId="0" applyFont="1" applyFill="1" applyBorder="1" applyAlignment="1">
      <alignment horizontal="center" vertical="center"/>
    </xf>
    <xf numFmtId="0" fontId="18" fillId="0" borderId="75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0" fillId="0" borderId="0" xfId="0"/>
    <xf numFmtId="1" fontId="39" fillId="2" borderId="31" xfId="0" applyNumberFormat="1" applyFont="1" applyFill="1" applyBorder="1" applyAlignment="1">
      <alignment horizontal="center" vertical="center"/>
    </xf>
    <xf numFmtId="1" fontId="39" fillId="2" borderId="36" xfId="0" applyNumberFormat="1" applyFont="1" applyFill="1" applyBorder="1" applyAlignment="1">
      <alignment horizontal="center" vertical="center"/>
    </xf>
    <xf numFmtId="1" fontId="39" fillId="2" borderId="34" xfId="0" applyNumberFormat="1" applyFont="1" applyFill="1" applyBorder="1" applyAlignment="1">
      <alignment horizontal="center" vertical="center"/>
    </xf>
    <xf numFmtId="1" fontId="39" fillId="2" borderId="66" xfId="0" applyNumberFormat="1" applyFont="1" applyFill="1" applyBorder="1" applyAlignment="1">
      <alignment horizontal="center" vertical="center"/>
    </xf>
    <xf numFmtId="1" fontId="39" fillId="2" borderId="19" xfId="0" applyNumberFormat="1" applyFont="1" applyFill="1" applyBorder="1" applyAlignment="1">
      <alignment horizontal="center" vertical="center"/>
    </xf>
    <xf numFmtId="1" fontId="39" fillId="2" borderId="20" xfId="0" applyNumberFormat="1" applyFont="1" applyFill="1" applyBorder="1" applyAlignment="1">
      <alignment horizontal="center" vertical="center"/>
    </xf>
    <xf numFmtId="1" fontId="39" fillId="2" borderId="21" xfId="0" applyNumberFormat="1" applyFont="1" applyFill="1" applyBorder="1" applyAlignment="1">
      <alignment horizontal="center" vertical="center"/>
    </xf>
    <xf numFmtId="1" fontId="39" fillId="2" borderId="17" xfId="0" applyNumberFormat="1" applyFont="1" applyFill="1" applyBorder="1" applyAlignment="1">
      <alignment horizontal="center" vertical="center"/>
    </xf>
    <xf numFmtId="1" fontId="39" fillId="2" borderId="16" xfId="0" applyNumberFormat="1" applyFont="1" applyFill="1" applyBorder="1" applyAlignment="1">
      <alignment horizontal="center" vertical="center"/>
    </xf>
    <xf numFmtId="1" fontId="21" fillId="2" borderId="32" xfId="0" applyNumberFormat="1" applyFont="1" applyFill="1" applyBorder="1" applyAlignment="1">
      <alignment horizontal="center" vertical="center"/>
    </xf>
    <xf numFmtId="1" fontId="21" fillId="2" borderId="35" xfId="0" applyNumberFormat="1" applyFont="1" applyFill="1" applyBorder="1" applyAlignment="1">
      <alignment horizontal="center" vertical="center"/>
    </xf>
    <xf numFmtId="1" fontId="21" fillId="2" borderId="9" xfId="0" applyNumberFormat="1" applyFont="1" applyFill="1" applyBorder="1" applyAlignment="1">
      <alignment horizontal="center" vertical="center"/>
    </xf>
    <xf numFmtId="1" fontId="21" fillId="2" borderId="16" xfId="0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59" xfId="0" applyFont="1" applyBorder="1" applyAlignment="1">
      <alignment vertical="center" wrapText="1"/>
    </xf>
    <xf numFmtId="0" fontId="18" fillId="0" borderId="59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1" fontId="21" fillId="2" borderId="15" xfId="0" applyNumberFormat="1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1" fontId="18" fillId="0" borderId="58" xfId="0" applyNumberFormat="1" applyFont="1" applyBorder="1" applyAlignment="1">
      <alignment horizontal="center" vertical="center"/>
    </xf>
    <xf numFmtId="1" fontId="18" fillId="0" borderId="40" xfId="0" applyNumberFormat="1" applyFont="1" applyBorder="1" applyAlignment="1">
      <alignment horizontal="center" vertical="center"/>
    </xf>
    <xf numFmtId="1" fontId="18" fillId="0" borderId="64" xfId="0" applyNumberFormat="1" applyFont="1" applyBorder="1" applyAlignment="1">
      <alignment horizontal="center" vertical="center"/>
    </xf>
    <xf numFmtId="1" fontId="18" fillId="0" borderId="60" xfId="0" applyNumberFormat="1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/>
    </xf>
    <xf numFmtId="0" fontId="7" fillId="0" borderId="8" xfId="0" applyFont="1" applyBorder="1"/>
    <xf numFmtId="0" fontId="6" fillId="0" borderId="6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left"/>
    </xf>
    <xf numFmtId="0" fontId="7" fillId="0" borderId="7" xfId="0" applyFont="1" applyBorder="1"/>
    <xf numFmtId="0" fontId="43" fillId="0" borderId="6" xfId="0" applyFont="1" applyBorder="1" applyAlignment="1">
      <alignment horizontal="center"/>
    </xf>
    <xf numFmtId="0" fontId="32" fillId="0" borderId="8" xfId="0" applyFont="1" applyBorder="1"/>
    <xf numFmtId="0" fontId="32" fillId="0" borderId="7" xfId="0" applyFont="1" applyBorder="1"/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50" fillId="0" borderId="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9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6" xfId="0" applyFont="1" applyBorder="1" applyAlignment="1">
      <alignment horizontal="right"/>
    </xf>
    <xf numFmtId="0" fontId="47" fillId="0" borderId="60" xfId="0" applyFont="1" applyBorder="1" applyAlignment="1">
      <alignment horizontal="center" wrapText="1"/>
    </xf>
    <xf numFmtId="0" fontId="47" fillId="0" borderId="25" xfId="0" applyFont="1" applyBorder="1" applyAlignment="1">
      <alignment horizontal="center" wrapText="1"/>
    </xf>
    <xf numFmtId="0" fontId="47" fillId="0" borderId="64" xfId="0" applyFont="1" applyBorder="1" applyAlignment="1">
      <alignment horizontal="center" wrapText="1"/>
    </xf>
    <xf numFmtId="0" fontId="47" fillId="0" borderId="35" xfId="0" applyFont="1" applyBorder="1" applyAlignment="1">
      <alignment horizontal="center" wrapText="1"/>
    </xf>
    <xf numFmtId="0" fontId="47" fillId="0" borderId="66" xfId="0" applyFont="1" applyBorder="1" applyAlignment="1">
      <alignment horizontal="center" wrapText="1"/>
    </xf>
    <xf numFmtId="0" fontId="47" fillId="0" borderId="34" xfId="0" applyFont="1" applyBorder="1" applyAlignment="1">
      <alignment horizontal="center" wrapText="1"/>
    </xf>
    <xf numFmtId="0" fontId="47" fillId="0" borderId="6" xfId="0" applyFont="1" applyBorder="1" applyAlignment="1">
      <alignment horizontal="center"/>
    </xf>
    <xf numFmtId="0" fontId="51" fillId="0" borderId="7" xfId="0" applyFont="1" applyBorder="1"/>
    <xf numFmtId="0" fontId="51" fillId="0" borderId="8" xfId="0" applyFont="1" applyBorder="1"/>
    <xf numFmtId="0" fontId="1" fillId="0" borderId="2" xfId="0" applyFont="1" applyBorder="1" applyAlignment="1">
      <alignment horizontal="center" vertical="center"/>
    </xf>
    <xf numFmtId="0" fontId="7" fillId="0" borderId="4" xfId="0" applyFont="1" applyBorder="1"/>
    <xf numFmtId="0" fontId="1" fillId="0" borderId="5" xfId="0" applyFont="1" applyBorder="1" applyAlignment="1">
      <alignment horizontal="center" vertical="center"/>
    </xf>
    <xf numFmtId="164" fontId="43" fillId="0" borderId="0" xfId="0" applyNumberFormat="1" applyFont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/>
    <xf numFmtId="0" fontId="12" fillId="0" borderId="0" xfId="0" applyFont="1" applyAlignment="1">
      <alignment horizontal="center"/>
    </xf>
    <xf numFmtId="0" fontId="1" fillId="0" borderId="0" xfId="0" applyFont="1"/>
    <xf numFmtId="0" fontId="44" fillId="0" borderId="0" xfId="0" applyFont="1" applyAlignment="1">
      <alignment horizontal="left" wrapText="1"/>
    </xf>
    <xf numFmtId="0" fontId="4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55" xfId="0" applyFont="1" applyBorder="1" applyAlignment="1"/>
    <xf numFmtId="0" fontId="0" fillId="0" borderId="55" xfId="0" applyBorder="1" applyAlignment="1"/>
    <xf numFmtId="0" fontId="4" fillId="0" borderId="55" xfId="0" applyFont="1" applyBorder="1" applyAlignment="1">
      <alignment horizontal="left"/>
    </xf>
    <xf numFmtId="0" fontId="43" fillId="0" borderId="5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3" xfId="0" applyFont="1" applyBorder="1"/>
    <xf numFmtId="0" fontId="1" fillId="0" borderId="5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/>
    </xf>
    <xf numFmtId="0" fontId="7" fillId="0" borderId="55" xfId="0" applyFont="1" applyBorder="1"/>
    <xf numFmtId="0" fontId="28" fillId="2" borderId="92" xfId="0" applyFont="1" applyFill="1" applyBorder="1" applyAlignment="1">
      <alignment horizontal="center" vertical="center"/>
    </xf>
    <xf numFmtId="0" fontId="7" fillId="0" borderId="69" xfId="0" applyFont="1" applyBorder="1"/>
    <xf numFmtId="0" fontId="28" fillId="2" borderId="93" xfId="0" applyFont="1" applyFill="1" applyBorder="1" applyAlignment="1">
      <alignment horizontal="center" vertical="center" wrapText="1"/>
    </xf>
    <xf numFmtId="0" fontId="7" fillId="0" borderId="62" xfId="0" applyFont="1" applyBorder="1"/>
    <xf numFmtId="0" fontId="18" fillId="2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18" fillId="2" borderId="96" xfId="0" applyFont="1" applyFill="1" applyBorder="1" applyAlignment="1">
      <alignment horizontal="center" vertical="center" textRotation="90" wrapText="1"/>
    </xf>
    <xf numFmtId="0" fontId="7" fillId="0" borderId="18" xfId="0" applyFont="1" applyBorder="1"/>
    <xf numFmtId="0" fontId="18" fillId="2" borderId="97" xfId="0" applyFont="1" applyFill="1" applyBorder="1" applyAlignment="1">
      <alignment horizontal="center" vertical="center" textRotation="90" wrapText="1"/>
    </xf>
    <xf numFmtId="0" fontId="7" fillId="0" borderId="61" xfId="0" applyFont="1" applyBorder="1"/>
    <xf numFmtId="0" fontId="28" fillId="2" borderId="60" xfId="0" applyFont="1" applyFill="1" applyBorder="1" applyAlignment="1">
      <alignment horizontal="center" vertical="center" textRotation="90" wrapText="1"/>
    </xf>
    <xf numFmtId="0" fontId="7" fillId="0" borderId="63" xfId="0" applyFont="1" applyBorder="1"/>
    <xf numFmtId="0" fontId="28" fillId="2" borderId="93" xfId="0" applyFont="1" applyFill="1" applyBorder="1" applyAlignment="1">
      <alignment horizontal="center" vertical="center" textRotation="90"/>
    </xf>
    <xf numFmtId="0" fontId="18" fillId="2" borderId="62" xfId="0" applyFont="1" applyFill="1" applyBorder="1" applyAlignment="1">
      <alignment horizontal="center" vertical="center" textRotation="90"/>
    </xf>
    <xf numFmtId="0" fontId="18" fillId="2" borderId="94" xfId="0" applyFont="1" applyFill="1" applyBorder="1" applyAlignment="1">
      <alignment horizontal="center" vertical="center"/>
    </xf>
    <xf numFmtId="0" fontId="7" fillId="0" borderId="86" xfId="0" applyFont="1" applyBorder="1"/>
    <xf numFmtId="0" fontId="18" fillId="2" borderId="98" xfId="0" applyFont="1" applyFill="1" applyBorder="1" applyAlignment="1">
      <alignment horizontal="center" vertical="center" textRotation="90" wrapText="1"/>
    </xf>
    <xf numFmtId="0" fontId="18" fillId="2" borderId="59" xfId="0" applyFont="1" applyFill="1" applyBorder="1" applyAlignment="1">
      <alignment horizontal="center" vertical="center" textRotation="90" wrapText="1"/>
    </xf>
    <xf numFmtId="0" fontId="18" fillId="5" borderId="59" xfId="0" applyFont="1" applyFill="1" applyBorder="1" applyAlignment="1">
      <alignment horizontal="center" vertical="center" textRotation="90" wrapText="1"/>
    </xf>
    <xf numFmtId="0" fontId="7" fillId="6" borderId="62" xfId="0" applyFont="1" applyFill="1" applyBorder="1"/>
    <xf numFmtId="0" fontId="24" fillId="2" borderId="26" xfId="0" applyFont="1" applyFill="1" applyBorder="1" applyAlignment="1">
      <alignment horizontal="left" vertical="center" wrapText="1"/>
    </xf>
    <xf numFmtId="0" fontId="40" fillId="2" borderId="48" xfId="0" applyFont="1" applyFill="1" applyBorder="1" applyAlignment="1">
      <alignment horizontal="left" vertical="center" wrapText="1"/>
    </xf>
    <xf numFmtId="0" fontId="41" fillId="0" borderId="27" xfId="0" applyFont="1" applyBorder="1"/>
    <xf numFmtId="0" fontId="24" fillId="2" borderId="88" xfId="0" applyFont="1" applyFill="1" applyBorder="1" applyAlignment="1">
      <alignment horizontal="left" vertical="center" wrapText="1"/>
    </xf>
    <xf numFmtId="0" fontId="40" fillId="2" borderId="89" xfId="0" applyFont="1" applyFill="1" applyBorder="1" applyAlignment="1">
      <alignment horizontal="left" vertical="center" wrapText="1"/>
    </xf>
    <xf numFmtId="0" fontId="41" fillId="0" borderId="122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20" fillId="2" borderId="26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7" fillId="0" borderId="27" xfId="0" applyFont="1" applyBorder="1"/>
    <xf numFmtId="0" fontId="31" fillId="2" borderId="55" xfId="0" applyFont="1" applyFill="1" applyBorder="1" applyAlignment="1">
      <alignment horizontal="center" vertical="center"/>
    </xf>
    <xf numFmtId="0" fontId="7" fillId="0" borderId="108" xfId="0" applyFont="1" applyBorder="1"/>
    <xf numFmtId="0" fontId="36" fillId="0" borderId="1" xfId="0" applyFont="1" applyBorder="1" applyAlignment="1">
      <alignment horizontal="left" vertical="center"/>
    </xf>
    <xf numFmtId="0" fontId="37" fillId="0" borderId="1" xfId="0" applyFont="1" applyBorder="1"/>
    <xf numFmtId="0" fontId="24" fillId="2" borderId="118" xfId="0" applyFont="1" applyFill="1" applyBorder="1" applyAlignment="1">
      <alignment horizontal="center" vertical="center"/>
    </xf>
    <xf numFmtId="0" fontId="24" fillId="2" borderId="117" xfId="0" applyFont="1" applyFill="1" applyBorder="1" applyAlignment="1">
      <alignment horizontal="center" vertical="center"/>
    </xf>
    <xf numFmtId="0" fontId="24" fillId="2" borderId="123" xfId="0" applyFont="1" applyFill="1" applyBorder="1" applyAlignment="1">
      <alignment horizontal="center" vertical="center"/>
    </xf>
    <xf numFmtId="0" fontId="18" fillId="2" borderId="1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01" xfId="0" applyFont="1" applyFill="1" applyBorder="1" applyAlignment="1">
      <alignment horizontal="center" vertical="center"/>
    </xf>
    <xf numFmtId="0" fontId="18" fillId="2" borderId="114" xfId="0" applyFont="1" applyFill="1" applyBorder="1" applyAlignment="1">
      <alignment horizontal="center" vertical="center" readingOrder="1"/>
    </xf>
    <xf numFmtId="0" fontId="18" fillId="2" borderId="95" xfId="0" applyFont="1" applyFill="1" applyBorder="1" applyAlignment="1">
      <alignment horizontal="center" vertical="center" readingOrder="1"/>
    </xf>
    <xf numFmtId="0" fontId="18" fillId="2" borderId="99" xfId="0" applyFont="1" applyFill="1" applyBorder="1" applyAlignment="1">
      <alignment horizontal="center" vertical="center" readingOrder="1"/>
    </xf>
    <xf numFmtId="0" fontId="36" fillId="0" borderId="2" xfId="0" applyFont="1" applyBorder="1" applyAlignment="1">
      <alignment horizontal="left" vertical="center"/>
    </xf>
    <xf numFmtId="0" fontId="37" fillId="0" borderId="2" xfId="0" applyFont="1" applyBorder="1"/>
    <xf numFmtId="0" fontId="36" fillId="0" borderId="0" xfId="0" applyFont="1" applyAlignment="1">
      <alignment horizontal="left" vertical="center"/>
    </xf>
    <xf numFmtId="0" fontId="34" fillId="0" borderId="0" xfId="0" applyFont="1"/>
    <xf numFmtId="0" fontId="27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48" xfId="0" applyFont="1" applyFill="1" applyBorder="1" applyAlignment="1">
      <alignment horizontal="center" vertical="center"/>
    </xf>
    <xf numFmtId="0" fontId="7" fillId="0" borderId="48" xfId="0" applyFont="1" applyBorder="1"/>
    <xf numFmtId="0" fontId="7" fillId="0" borderId="49" xfId="0" applyFont="1" applyBorder="1"/>
    <xf numFmtId="0" fontId="31" fillId="2" borderId="26" xfId="0" applyFont="1" applyFill="1" applyBorder="1" applyAlignment="1">
      <alignment horizontal="center" vertical="center" wrapText="1"/>
    </xf>
    <xf numFmtId="0" fontId="7" fillId="0" borderId="5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0"/>
  <sheetViews>
    <sheetView topLeftCell="J31" workbookViewId="0">
      <selection activeCell="AQ24" sqref="AQ24"/>
    </sheetView>
  </sheetViews>
  <sheetFormatPr defaultColWidth="14.44140625" defaultRowHeight="15" customHeight="1" x14ac:dyDescent="0.3"/>
  <cols>
    <col min="1" max="1" width="2.88671875" customWidth="1"/>
    <col min="2" max="39" width="2.6640625" customWidth="1"/>
    <col min="40" max="40" width="3.109375" customWidth="1"/>
    <col min="41" max="52" width="2.6640625" customWidth="1"/>
    <col min="53" max="53" width="3.44140625" customWidth="1"/>
  </cols>
  <sheetData>
    <row r="1" spans="1:53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315" t="s">
        <v>0</v>
      </c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2"/>
      <c r="AL1" s="2"/>
      <c r="AM1" s="2"/>
      <c r="AN1" s="2"/>
      <c r="AO1" s="2"/>
    </row>
    <row r="2" spans="1:53" ht="18" x14ac:dyDescent="0.35">
      <c r="A2" s="351" t="s">
        <v>1</v>
      </c>
      <c r="B2" s="352"/>
      <c r="C2" s="352"/>
      <c r="D2" s="352"/>
      <c r="E2" s="352"/>
      <c r="F2" s="352"/>
      <c r="G2" s="352"/>
      <c r="H2" s="352"/>
      <c r="I2" s="352"/>
      <c r="J2" s="1"/>
      <c r="K2" s="1"/>
      <c r="L2" s="1"/>
      <c r="M2" s="1"/>
      <c r="N2" s="315" t="s">
        <v>2</v>
      </c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6"/>
      <c r="AM2" s="316"/>
      <c r="AN2" s="316"/>
      <c r="AO2" s="316"/>
      <c r="AP2" s="316"/>
      <c r="AQ2" s="316"/>
    </row>
    <row r="3" spans="1:53" ht="15.75" customHeight="1" x14ac:dyDescent="0.35">
      <c r="A3" s="353" t="s">
        <v>3</v>
      </c>
      <c r="B3" s="352"/>
      <c r="C3" s="352"/>
      <c r="D3" s="352"/>
      <c r="E3" s="352"/>
      <c r="F3" s="352"/>
      <c r="G3" s="352"/>
      <c r="H3" s="352"/>
      <c r="I3" s="352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5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317" t="s">
        <v>4</v>
      </c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1"/>
      <c r="AJ4" s="1"/>
      <c r="AK4" s="1"/>
      <c r="AL4" s="1"/>
      <c r="AM4" s="1"/>
      <c r="AN4" s="1"/>
      <c r="AO4" s="1"/>
    </row>
    <row r="5" spans="1:53" ht="15.6" x14ac:dyDescent="0.3">
      <c r="A5" s="5"/>
      <c r="B5" s="6"/>
      <c r="C5" s="6"/>
      <c r="D5" s="6"/>
      <c r="E5" s="6"/>
      <c r="F5" s="6"/>
      <c r="G5" s="318" t="s">
        <v>5</v>
      </c>
      <c r="H5" s="316"/>
      <c r="I5" s="316"/>
      <c r="J5" s="316"/>
      <c r="K5" s="316"/>
      <c r="L5" s="316"/>
      <c r="M5" s="31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U5" s="1"/>
      <c r="AV5" s="1"/>
      <c r="AW5" s="1"/>
      <c r="AX5" s="1"/>
      <c r="AY5" s="1"/>
      <c r="AZ5" s="1"/>
      <c r="BA5" s="1"/>
    </row>
    <row r="6" spans="1:53" ht="17.399999999999999" x14ac:dyDescent="0.3">
      <c r="A6" s="319" t="s">
        <v>6</v>
      </c>
      <c r="B6" s="320"/>
      <c r="C6" s="320"/>
      <c r="D6" s="320"/>
      <c r="E6" s="320"/>
      <c r="F6" s="7"/>
      <c r="G6" s="7"/>
      <c r="H6" s="7"/>
      <c r="I6" s="7"/>
      <c r="J6" s="7"/>
      <c r="K6" s="7"/>
      <c r="L6" s="1"/>
      <c r="M6" s="1"/>
      <c r="N6" s="321" t="s">
        <v>7</v>
      </c>
      <c r="O6" s="316"/>
      <c r="P6" s="316"/>
      <c r="Q6" s="316"/>
      <c r="R6" s="1"/>
      <c r="S6" s="322" t="s">
        <v>8</v>
      </c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1"/>
      <c r="AK6" s="9" t="s">
        <v>170</v>
      </c>
      <c r="AL6" s="241"/>
      <c r="AM6" s="241"/>
      <c r="AN6" s="242"/>
      <c r="AO6" s="242"/>
      <c r="AP6" s="242"/>
      <c r="AQ6" s="11" t="s">
        <v>9</v>
      </c>
      <c r="AR6" s="12"/>
      <c r="AS6" s="12"/>
      <c r="AT6" s="12"/>
      <c r="AU6" s="10"/>
      <c r="AV6" s="10"/>
      <c r="AW6" s="10"/>
      <c r="AX6" s="10"/>
      <c r="AY6" s="10"/>
      <c r="AZ6" s="1"/>
      <c r="BA6" s="1"/>
    </row>
    <row r="7" spans="1:53" ht="16.8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8"/>
      <c r="O7" s="8"/>
      <c r="P7" s="8"/>
      <c r="Q7" s="8"/>
      <c r="R7" s="8"/>
      <c r="S7" s="8"/>
      <c r="T7" s="9"/>
      <c r="U7" s="9"/>
      <c r="V7" s="9"/>
      <c r="W7" s="10"/>
      <c r="X7" s="10"/>
      <c r="Y7" s="10"/>
      <c r="Z7" s="10"/>
      <c r="AA7" s="10"/>
      <c r="AB7" s="10"/>
      <c r="AC7" s="10"/>
      <c r="AD7" s="10"/>
      <c r="AE7" s="10"/>
      <c r="AF7" s="9"/>
      <c r="AG7" s="9"/>
      <c r="AH7" s="1"/>
      <c r="AI7" s="1"/>
      <c r="AJ7" s="1"/>
      <c r="AK7" s="241" t="s">
        <v>148</v>
      </c>
      <c r="AL7" s="241"/>
      <c r="AM7" s="241"/>
      <c r="AN7" s="242"/>
      <c r="AO7" s="242"/>
      <c r="AP7" s="242"/>
      <c r="AQ7" s="243"/>
      <c r="AS7" s="11" t="s">
        <v>10</v>
      </c>
      <c r="AT7" s="11"/>
      <c r="AV7" s="10"/>
      <c r="AW7" s="10"/>
      <c r="AX7" s="10"/>
      <c r="AY7" s="10"/>
      <c r="AZ7" s="10"/>
      <c r="BA7" s="1"/>
    </row>
    <row r="8" spans="1:53" ht="15.6" x14ac:dyDescent="0.3">
      <c r="A8" s="1" t="s">
        <v>11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343" t="s">
        <v>149</v>
      </c>
      <c r="O8" s="343"/>
      <c r="P8" s="343"/>
      <c r="Q8" s="343"/>
      <c r="R8" s="343"/>
      <c r="S8" s="343"/>
      <c r="T8" s="344" t="s">
        <v>150</v>
      </c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241" t="s">
        <v>12</v>
      </c>
      <c r="AL8" s="241"/>
      <c r="AM8" s="241"/>
      <c r="AN8" s="242"/>
      <c r="AO8" s="242"/>
      <c r="AP8" s="242"/>
      <c r="AQ8" s="11" t="s">
        <v>13</v>
      </c>
      <c r="AR8" s="10"/>
      <c r="AS8" s="10"/>
      <c r="AT8" s="10"/>
      <c r="AU8" s="10"/>
      <c r="AV8" s="10"/>
      <c r="AW8" s="10"/>
      <c r="AX8" s="10"/>
      <c r="AY8" s="10"/>
      <c r="AZ8" s="10"/>
      <c r="BA8" s="10"/>
    </row>
    <row r="9" spans="1:53" ht="19.5" customHeight="1" x14ac:dyDescent="0.3">
      <c r="A9" s="1" t="s">
        <v>14</v>
      </c>
      <c r="B9" s="6"/>
      <c r="C9" s="1"/>
      <c r="D9" s="1" t="s">
        <v>15</v>
      </c>
      <c r="E9" s="3"/>
      <c r="F9" s="6"/>
      <c r="G9" s="6"/>
      <c r="H9" s="6"/>
      <c r="I9" s="6"/>
      <c r="J9" s="338" t="s">
        <v>147</v>
      </c>
      <c r="K9" s="316"/>
      <c r="L9" s="316"/>
      <c r="M9" s="1"/>
      <c r="N9" s="343"/>
      <c r="O9" s="343"/>
      <c r="P9" s="343"/>
      <c r="Q9" s="343"/>
      <c r="R9" s="343"/>
      <c r="S9" s="343"/>
      <c r="T9" s="345"/>
      <c r="U9" s="345"/>
      <c r="V9" s="345"/>
      <c r="W9" s="345"/>
      <c r="X9" s="345"/>
      <c r="Y9" s="345"/>
      <c r="Z9" s="345"/>
      <c r="AA9" s="345"/>
      <c r="AB9" s="345"/>
      <c r="AC9" s="345"/>
      <c r="AD9" s="345"/>
      <c r="AE9" s="345"/>
      <c r="AF9" s="345"/>
      <c r="AG9" s="345"/>
      <c r="AH9" s="345"/>
      <c r="AI9" s="345"/>
      <c r="AJ9" s="345"/>
      <c r="AK9" s="241" t="s">
        <v>16</v>
      </c>
      <c r="AL9" s="241"/>
      <c r="AM9" s="241"/>
      <c r="AN9" s="242"/>
      <c r="AO9" s="242"/>
      <c r="AP9" s="242"/>
      <c r="AQ9" s="3" t="s">
        <v>17</v>
      </c>
      <c r="AR9" s="3"/>
      <c r="AS9" s="10"/>
      <c r="AT9" s="10"/>
      <c r="AU9" s="10"/>
      <c r="AV9" s="10"/>
      <c r="AW9" s="10"/>
      <c r="AX9" s="10"/>
      <c r="AY9" s="10"/>
      <c r="AZ9" s="10"/>
      <c r="BA9" s="10"/>
    </row>
    <row r="10" spans="1:53" ht="15.6" x14ac:dyDescent="0.3">
      <c r="A10" s="1"/>
      <c r="B10" s="1"/>
      <c r="C10" s="1"/>
      <c r="D10" s="1"/>
      <c r="E10" s="3"/>
      <c r="F10" s="1"/>
      <c r="G10" s="1"/>
      <c r="H10" s="1"/>
      <c r="I10" s="1"/>
      <c r="J10" s="14"/>
      <c r="K10" s="1"/>
      <c r="L10" s="1"/>
      <c r="M10" s="1"/>
      <c r="AJ10" s="15"/>
      <c r="AK10" s="241" t="s">
        <v>18</v>
      </c>
      <c r="AL10" s="241"/>
      <c r="AM10" s="241"/>
      <c r="AN10" s="241"/>
      <c r="AO10" s="242"/>
      <c r="AP10" s="242"/>
      <c r="AQ10" s="339">
        <v>2024</v>
      </c>
      <c r="AR10" s="340"/>
      <c r="AS10" s="340"/>
      <c r="AT10" s="340"/>
      <c r="AU10" s="10"/>
      <c r="AV10" s="10"/>
      <c r="AW10" s="10"/>
      <c r="AX10" s="10"/>
      <c r="AY10" s="10"/>
      <c r="AZ10" s="10"/>
      <c r="BA10" s="10"/>
    </row>
    <row r="11" spans="1:53" ht="18" customHeight="1" x14ac:dyDescent="0.3">
      <c r="A11" s="1"/>
      <c r="B11" s="1"/>
      <c r="C11" s="1"/>
      <c r="D11" s="1"/>
      <c r="E11" s="3"/>
      <c r="F11" s="1"/>
      <c r="G11" s="1"/>
      <c r="H11" s="1"/>
      <c r="I11" s="1"/>
      <c r="J11" s="14"/>
      <c r="K11" s="1"/>
      <c r="L11" s="1"/>
      <c r="M11" s="1"/>
      <c r="N11" s="1" t="s">
        <v>19</v>
      </c>
      <c r="O11" s="1"/>
      <c r="P11" s="1"/>
      <c r="Q11" s="1"/>
      <c r="R11" s="13"/>
      <c r="S11" s="15"/>
      <c r="T11" s="341" t="s">
        <v>96</v>
      </c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15"/>
      <c r="AK11" s="1"/>
      <c r="AL11" s="1"/>
      <c r="AM11" s="9"/>
      <c r="AN11" s="9"/>
      <c r="AO11" s="10"/>
      <c r="AP11" s="11"/>
      <c r="AQ11" s="4"/>
      <c r="AR11" s="4"/>
      <c r="AS11" s="4"/>
      <c r="AT11" s="4"/>
      <c r="AU11" s="10"/>
      <c r="AV11" s="10"/>
      <c r="AW11" s="10"/>
      <c r="AX11" s="10"/>
      <c r="AY11" s="10"/>
      <c r="AZ11" s="10"/>
      <c r="BA11" s="10"/>
    </row>
    <row r="12" spans="1:53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3"/>
      <c r="S12" s="15"/>
      <c r="T12" s="341"/>
      <c r="U12" s="316"/>
      <c r="V12" s="316"/>
      <c r="W12" s="316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13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0"/>
      <c r="BA12" s="10"/>
    </row>
    <row r="13" spans="1:53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21" t="s">
        <v>20</v>
      </c>
      <c r="O13" s="316"/>
      <c r="P13" s="316"/>
      <c r="Q13" s="316"/>
      <c r="R13" s="1"/>
      <c r="S13" s="1"/>
      <c r="T13" s="341" t="s">
        <v>97</v>
      </c>
      <c r="U13" s="316"/>
      <c r="V13" s="316"/>
      <c r="W13" s="316"/>
      <c r="X13" s="316"/>
      <c r="Y13" s="316"/>
      <c r="Z13" s="316"/>
      <c r="AA13" s="316"/>
      <c r="AB13" s="316"/>
      <c r="AC13" s="316"/>
      <c r="AD13" s="316"/>
      <c r="AE13" s="316"/>
      <c r="AF13" s="316"/>
      <c r="AG13" s="316"/>
      <c r="AH13" s="316"/>
      <c r="AI13" s="316"/>
      <c r="AJ13" s="13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0"/>
      <c r="BA13" s="10"/>
    </row>
    <row r="14" spans="1:53" ht="14.4" x14ac:dyDescent="0.3">
      <c r="A14" s="1"/>
      <c r="B14" s="1"/>
      <c r="C14" s="1"/>
      <c r="D14" s="1"/>
      <c r="E14" s="3"/>
      <c r="F14" s="1"/>
      <c r="G14" s="1"/>
      <c r="H14" s="1"/>
      <c r="I14" s="1"/>
      <c r="J14" s="342"/>
      <c r="K14" s="316"/>
      <c r="L14" s="1"/>
      <c r="M14" s="1"/>
      <c r="AJ14" s="13"/>
      <c r="AK14" s="9"/>
      <c r="AL14" s="9"/>
      <c r="AM14" s="9"/>
      <c r="AN14" s="9"/>
      <c r="AO14" s="9"/>
      <c r="AP14" s="10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10"/>
    </row>
    <row r="15" spans="1:53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9"/>
      <c r="Q15" s="9"/>
      <c r="R15" s="9"/>
      <c r="S15" s="9"/>
      <c r="T15" s="9"/>
      <c r="U15" s="9"/>
      <c r="V15" s="10"/>
      <c r="W15" s="10"/>
      <c r="X15" s="10"/>
      <c r="Y15" s="10"/>
      <c r="Z15" s="10"/>
      <c r="AA15" s="1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0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3" t="s">
        <v>98</v>
      </c>
      <c r="T16" s="3"/>
      <c r="U16" s="3"/>
      <c r="V16" s="3"/>
      <c r="W16" s="3"/>
      <c r="X16" s="3"/>
      <c r="Y16" s="3"/>
      <c r="Z16" s="3"/>
      <c r="AA16" s="3"/>
      <c r="AB16" s="3"/>
      <c r="AC16" s="1"/>
      <c r="AD16" s="1"/>
      <c r="AE16" s="1"/>
      <c r="AF16" s="1"/>
      <c r="AG16" s="7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21.75" customHeight="1" x14ac:dyDescent="0.3">
      <c r="A17" s="16" t="s">
        <v>21</v>
      </c>
      <c r="B17" s="335" t="s">
        <v>22</v>
      </c>
      <c r="C17" s="320"/>
      <c r="D17" s="320"/>
      <c r="E17" s="320"/>
      <c r="F17" s="336"/>
      <c r="G17" s="337" t="s">
        <v>23</v>
      </c>
      <c r="H17" s="320"/>
      <c r="I17" s="320"/>
      <c r="J17" s="336"/>
      <c r="K17" s="337" t="s">
        <v>24</v>
      </c>
      <c r="L17" s="320"/>
      <c r="M17" s="320"/>
      <c r="N17" s="336"/>
      <c r="O17" s="307" t="s">
        <v>25</v>
      </c>
      <c r="P17" s="303"/>
      <c r="Q17" s="303"/>
      <c r="R17" s="303"/>
      <c r="S17" s="307" t="s">
        <v>26</v>
      </c>
      <c r="T17" s="303"/>
      <c r="U17" s="303"/>
      <c r="V17" s="303"/>
      <c r="W17" s="300"/>
      <c r="X17" s="337" t="s">
        <v>27</v>
      </c>
      <c r="Y17" s="320"/>
      <c r="Z17" s="320"/>
      <c r="AA17" s="336"/>
      <c r="AB17" s="337" t="s">
        <v>28</v>
      </c>
      <c r="AC17" s="320"/>
      <c r="AD17" s="320"/>
      <c r="AE17" s="320"/>
      <c r="AF17" s="336"/>
      <c r="AG17" s="337" t="s">
        <v>29</v>
      </c>
      <c r="AH17" s="320"/>
      <c r="AI17" s="320"/>
      <c r="AJ17" s="336"/>
      <c r="AK17" s="337" t="s">
        <v>30</v>
      </c>
      <c r="AL17" s="320"/>
      <c r="AM17" s="320"/>
      <c r="AN17" s="336"/>
      <c r="AO17" s="337" t="s">
        <v>31</v>
      </c>
      <c r="AP17" s="320"/>
      <c r="AQ17" s="320"/>
      <c r="AR17" s="320"/>
      <c r="AS17" s="336"/>
      <c r="AT17" s="337" t="s">
        <v>32</v>
      </c>
      <c r="AU17" s="320"/>
      <c r="AV17" s="320"/>
      <c r="AW17" s="336"/>
      <c r="AX17" s="337" t="s">
        <v>33</v>
      </c>
      <c r="AY17" s="320"/>
      <c r="AZ17" s="320"/>
      <c r="BA17" s="336"/>
    </row>
    <row r="18" spans="1:53" ht="18.75" customHeight="1" x14ac:dyDescent="0.3">
      <c r="A18" s="17" t="s">
        <v>34</v>
      </c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  <c r="P18" s="18">
        <v>15</v>
      </c>
      <c r="Q18" s="18">
        <v>16</v>
      </c>
      <c r="R18" s="18">
        <v>17</v>
      </c>
      <c r="S18" s="18">
        <v>18</v>
      </c>
      <c r="T18" s="18">
        <v>19</v>
      </c>
      <c r="U18" s="18">
        <v>20</v>
      </c>
      <c r="V18" s="18">
        <v>21</v>
      </c>
      <c r="W18" s="18">
        <v>22</v>
      </c>
      <c r="X18" s="18">
        <v>23</v>
      </c>
      <c r="Y18" s="18">
        <v>24</v>
      </c>
      <c r="Z18" s="18">
        <v>25</v>
      </c>
      <c r="AA18" s="18">
        <v>26</v>
      </c>
      <c r="AB18" s="18">
        <v>27</v>
      </c>
      <c r="AC18" s="18">
        <v>28</v>
      </c>
      <c r="AD18" s="18">
        <v>29</v>
      </c>
      <c r="AE18" s="18">
        <v>30</v>
      </c>
      <c r="AF18" s="18">
        <v>31</v>
      </c>
      <c r="AG18" s="18">
        <v>32</v>
      </c>
      <c r="AH18" s="18">
        <v>33</v>
      </c>
      <c r="AI18" s="18">
        <v>34</v>
      </c>
      <c r="AJ18" s="18">
        <v>35</v>
      </c>
      <c r="AK18" s="18">
        <v>36</v>
      </c>
      <c r="AL18" s="18">
        <v>37</v>
      </c>
      <c r="AM18" s="18">
        <v>38</v>
      </c>
      <c r="AN18" s="18">
        <v>39</v>
      </c>
      <c r="AO18" s="18">
        <v>40</v>
      </c>
      <c r="AP18" s="18">
        <v>41</v>
      </c>
      <c r="AQ18" s="18">
        <v>42</v>
      </c>
      <c r="AR18" s="18">
        <v>43</v>
      </c>
      <c r="AS18" s="18">
        <v>44</v>
      </c>
      <c r="AT18" s="18">
        <v>45</v>
      </c>
      <c r="AU18" s="18">
        <v>46</v>
      </c>
      <c r="AV18" s="18">
        <v>47</v>
      </c>
      <c r="AW18" s="18">
        <v>48</v>
      </c>
      <c r="AX18" s="18">
        <v>49</v>
      </c>
      <c r="AY18" s="18">
        <v>50</v>
      </c>
      <c r="AZ18" s="18">
        <v>51</v>
      </c>
      <c r="BA18" s="18">
        <v>52</v>
      </c>
    </row>
    <row r="19" spans="1:53" ht="14.4" x14ac:dyDescent="0.3">
      <c r="A19" s="19">
        <v>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 t="s">
        <v>35</v>
      </c>
      <c r="R19" s="19" t="s">
        <v>35</v>
      </c>
      <c r="S19" s="19" t="s">
        <v>36</v>
      </c>
      <c r="T19" s="19" t="s">
        <v>36</v>
      </c>
      <c r="U19" s="19" t="s">
        <v>36</v>
      </c>
      <c r="V19" s="19" t="s">
        <v>36</v>
      </c>
      <c r="W19" s="19" t="s">
        <v>36</v>
      </c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 t="s">
        <v>37</v>
      </c>
      <c r="AQ19" s="244" t="s">
        <v>37</v>
      </c>
      <c r="AR19" s="19" t="s">
        <v>35</v>
      </c>
      <c r="AS19" s="19" t="s">
        <v>35</v>
      </c>
      <c r="AT19" s="19" t="s">
        <v>36</v>
      </c>
      <c r="AU19" s="19" t="s">
        <v>36</v>
      </c>
      <c r="AV19" s="19" t="s">
        <v>36</v>
      </c>
      <c r="AW19" s="19" t="s">
        <v>36</v>
      </c>
      <c r="AX19" s="19" t="s">
        <v>36</v>
      </c>
      <c r="AY19" s="19" t="s">
        <v>36</v>
      </c>
      <c r="AZ19" s="19" t="s">
        <v>36</v>
      </c>
      <c r="BA19" s="19" t="s">
        <v>36</v>
      </c>
    </row>
    <row r="20" spans="1:53" ht="14.4" x14ac:dyDescent="0.3">
      <c r="A20" s="20">
        <v>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 t="s">
        <v>35</v>
      </c>
      <c r="R20" s="20" t="s">
        <v>35</v>
      </c>
      <c r="S20" s="20" t="s">
        <v>36</v>
      </c>
      <c r="T20" s="20" t="s">
        <v>36</v>
      </c>
      <c r="U20" s="20" t="s">
        <v>36</v>
      </c>
      <c r="V20" s="20" t="s">
        <v>36</v>
      </c>
      <c r="W20" s="20" t="s">
        <v>36</v>
      </c>
      <c r="X20" s="245" t="s">
        <v>37</v>
      </c>
      <c r="Y20" s="245" t="s">
        <v>37</v>
      </c>
      <c r="Z20" s="245" t="s">
        <v>37</v>
      </c>
      <c r="AA20" s="245" t="s">
        <v>37</v>
      </c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  <c r="AM20" s="245"/>
      <c r="AN20" s="245"/>
      <c r="AO20" s="245"/>
      <c r="AP20" s="245"/>
      <c r="AQ20" s="245"/>
      <c r="AR20" s="20" t="s">
        <v>35</v>
      </c>
      <c r="AS20" s="20" t="s">
        <v>35</v>
      </c>
      <c r="AT20" s="20" t="s">
        <v>36</v>
      </c>
      <c r="AU20" s="20" t="s">
        <v>36</v>
      </c>
      <c r="AV20" s="20" t="s">
        <v>36</v>
      </c>
      <c r="AW20" s="20" t="s">
        <v>36</v>
      </c>
      <c r="AX20" s="20" t="s">
        <v>36</v>
      </c>
      <c r="AY20" s="20" t="s">
        <v>36</v>
      </c>
      <c r="AZ20" s="20" t="s">
        <v>36</v>
      </c>
      <c r="BA20" s="20" t="s">
        <v>36</v>
      </c>
    </row>
    <row r="21" spans="1:53" ht="15.75" customHeight="1" x14ac:dyDescent="0.3">
      <c r="A21" s="21">
        <v>3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 t="s">
        <v>35</v>
      </c>
      <c r="R21" s="22" t="s">
        <v>35</v>
      </c>
      <c r="S21" s="22" t="s">
        <v>36</v>
      </c>
      <c r="T21" s="22" t="s">
        <v>36</v>
      </c>
      <c r="U21" s="22" t="s">
        <v>36</v>
      </c>
      <c r="V21" s="22" t="s">
        <v>36</v>
      </c>
      <c r="W21" s="22" t="s">
        <v>36</v>
      </c>
      <c r="X21" s="246" t="s">
        <v>37</v>
      </c>
      <c r="Y21" s="246" t="s">
        <v>37</v>
      </c>
      <c r="Z21" s="246" t="s">
        <v>37</v>
      </c>
      <c r="AA21" s="246" t="s">
        <v>37</v>
      </c>
      <c r="AB21" s="246"/>
      <c r="AC21" s="246"/>
      <c r="AD21" s="246"/>
      <c r="AE21" s="246"/>
      <c r="AF21" s="246"/>
      <c r="AG21" s="246"/>
      <c r="AH21" s="246"/>
      <c r="AI21" s="246"/>
      <c r="AJ21" s="246"/>
      <c r="AK21" s="246"/>
      <c r="AL21" s="246"/>
      <c r="AM21" s="246"/>
      <c r="AN21" s="246"/>
      <c r="AO21" s="246"/>
      <c r="AP21" s="246"/>
      <c r="AQ21" s="246"/>
      <c r="AR21" s="22" t="s">
        <v>35</v>
      </c>
      <c r="AS21" s="152" t="s">
        <v>35</v>
      </c>
      <c r="AT21" s="22" t="s">
        <v>36</v>
      </c>
      <c r="AU21" s="22" t="s">
        <v>36</v>
      </c>
      <c r="AV21" s="22" t="s">
        <v>36</v>
      </c>
      <c r="AW21" s="22" t="s">
        <v>36</v>
      </c>
      <c r="AX21" s="22" t="s">
        <v>36</v>
      </c>
      <c r="AY21" s="22" t="s">
        <v>36</v>
      </c>
      <c r="AZ21" s="22" t="s">
        <v>36</v>
      </c>
      <c r="BA21" s="22" t="s">
        <v>36</v>
      </c>
    </row>
    <row r="22" spans="1:53" ht="15.75" customHeight="1" x14ac:dyDescent="0.3">
      <c r="A22" s="20">
        <v>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 t="s">
        <v>35</v>
      </c>
      <c r="R22" s="20" t="s">
        <v>35</v>
      </c>
      <c r="S22" s="20" t="s">
        <v>36</v>
      </c>
      <c r="T22" s="20" t="s">
        <v>36</v>
      </c>
      <c r="U22" s="20" t="s">
        <v>36</v>
      </c>
      <c r="V22" s="20" t="s">
        <v>36</v>
      </c>
      <c r="W22" s="20" t="s">
        <v>36</v>
      </c>
      <c r="X22" s="245" t="s">
        <v>37</v>
      </c>
      <c r="Y22" s="245" t="s">
        <v>37</v>
      </c>
      <c r="Z22" s="245" t="s">
        <v>37</v>
      </c>
      <c r="AA22" s="245" t="s">
        <v>37</v>
      </c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 t="s">
        <v>35</v>
      </c>
      <c r="AM22" s="245" t="s">
        <v>35</v>
      </c>
      <c r="AN22" s="245" t="s">
        <v>38</v>
      </c>
      <c r="AO22" s="245" t="s">
        <v>38</v>
      </c>
      <c r="AP22" s="245" t="s">
        <v>38</v>
      </c>
      <c r="AQ22" s="245" t="s">
        <v>38</v>
      </c>
      <c r="AR22" s="151" t="s">
        <v>39</v>
      </c>
      <c r="AS22" s="247" t="s">
        <v>39</v>
      </c>
      <c r="AT22" s="149"/>
      <c r="AU22" s="149"/>
      <c r="AV22" s="149"/>
      <c r="AW22" s="149"/>
      <c r="AX22" s="149"/>
      <c r="AY22" s="149"/>
      <c r="AZ22" s="149"/>
      <c r="BA22" s="150"/>
    </row>
    <row r="23" spans="1:53" ht="9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15.75" customHeight="1" x14ac:dyDescent="0.3">
      <c r="A24" s="1"/>
      <c r="B24" s="1"/>
      <c r="C24" s="1"/>
      <c r="D24" s="20"/>
      <c r="E24" s="1"/>
      <c r="F24" s="1"/>
      <c r="G24" s="1"/>
      <c r="H24" s="1"/>
      <c r="I24" s="1"/>
      <c r="J24" s="1"/>
      <c r="K24" s="1"/>
      <c r="L24" s="20" t="s">
        <v>35</v>
      </c>
      <c r="M24" s="1"/>
      <c r="N24" s="1"/>
      <c r="O24" s="1"/>
      <c r="P24" s="1"/>
      <c r="Q24" s="1"/>
      <c r="R24" s="1"/>
      <c r="S24" s="20" t="s">
        <v>36</v>
      </c>
      <c r="T24" s="1"/>
      <c r="U24" s="1"/>
      <c r="V24" s="1"/>
      <c r="W24" s="1"/>
      <c r="X24" s="1"/>
      <c r="Y24" s="20" t="s">
        <v>37</v>
      </c>
      <c r="Z24" s="1"/>
      <c r="AA24" s="1"/>
      <c r="AB24" s="1"/>
      <c r="AC24" s="1"/>
      <c r="AD24" s="1"/>
      <c r="AE24" s="1"/>
      <c r="AF24" s="1"/>
      <c r="AG24" s="1"/>
      <c r="AH24" s="20" t="s">
        <v>38</v>
      </c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20" t="s">
        <v>39</v>
      </c>
      <c r="AX24" s="1"/>
      <c r="AY24" s="1"/>
      <c r="AZ24" s="1"/>
      <c r="BA24" s="1"/>
    </row>
    <row r="25" spans="1:53" ht="15.75" customHeight="1" x14ac:dyDescent="0.3">
      <c r="A25" s="1"/>
      <c r="B25" s="1" t="s">
        <v>40</v>
      </c>
      <c r="C25" s="1"/>
      <c r="D25" s="1"/>
      <c r="E25" s="1"/>
      <c r="F25" s="1"/>
      <c r="G25" s="1"/>
      <c r="H25" s="1"/>
      <c r="I25" s="1"/>
      <c r="J25" s="1" t="s">
        <v>41</v>
      </c>
      <c r="K25" s="1"/>
      <c r="L25" s="1"/>
      <c r="M25" s="1"/>
      <c r="N25" s="1"/>
      <c r="O25" s="1"/>
      <c r="P25" s="1"/>
      <c r="Q25" s="1"/>
      <c r="R25" s="1" t="s">
        <v>42</v>
      </c>
      <c r="S25" s="1"/>
      <c r="T25" s="1"/>
      <c r="U25" s="1"/>
      <c r="V25" s="1"/>
      <c r="W25" s="348" t="s">
        <v>43</v>
      </c>
      <c r="X25" s="316"/>
      <c r="Y25" s="316"/>
      <c r="Z25" s="316"/>
      <c r="AA25" s="316"/>
      <c r="AB25" s="1"/>
      <c r="AC25" s="348" t="s">
        <v>44</v>
      </c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1"/>
      <c r="AO25" s="1"/>
      <c r="AP25" s="1"/>
      <c r="AQ25" s="1"/>
      <c r="AR25" s="1"/>
      <c r="AS25" s="1"/>
      <c r="AT25" s="348" t="s">
        <v>45</v>
      </c>
      <c r="AU25" s="316"/>
      <c r="AV25" s="316"/>
      <c r="AW25" s="316"/>
      <c r="AX25" s="316"/>
      <c r="AY25" s="316"/>
      <c r="AZ25" s="316"/>
      <c r="BA25" s="1"/>
    </row>
    <row r="26" spans="1:53" ht="11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15" customHeight="1" x14ac:dyDescent="0.3">
      <c r="A27" s="1"/>
      <c r="B27" s="1"/>
      <c r="C27" s="1"/>
      <c r="D27" s="1"/>
      <c r="E27" s="1"/>
      <c r="F27" s="3" t="s">
        <v>46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49" t="s">
        <v>47</v>
      </c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1"/>
      <c r="AN27" s="349" t="s">
        <v>48</v>
      </c>
      <c r="AO27" s="350"/>
      <c r="AP27" s="350"/>
      <c r="AQ27" s="350"/>
      <c r="AR27" s="350"/>
      <c r="AS27" s="350"/>
      <c r="AT27" s="350"/>
      <c r="AU27" s="350"/>
      <c r="AV27" s="350"/>
      <c r="AW27" s="350"/>
      <c r="AX27" s="350"/>
      <c r="AY27" s="350"/>
      <c r="AZ27" s="350"/>
      <c r="BA27" s="350"/>
    </row>
    <row r="28" spans="1:53" ht="61.5" customHeight="1" x14ac:dyDescent="0.3">
      <c r="A28" s="346" t="s">
        <v>49</v>
      </c>
      <c r="B28" s="303"/>
      <c r="C28" s="303"/>
      <c r="D28" s="303"/>
      <c r="E28" s="303"/>
      <c r="F28" s="303"/>
      <c r="G28" s="303"/>
      <c r="H28" s="303"/>
      <c r="I28" s="303"/>
      <c r="J28" s="303"/>
      <c r="K28" s="303"/>
      <c r="L28" s="303"/>
      <c r="M28" s="300"/>
      <c r="N28" s="347" t="s">
        <v>50</v>
      </c>
      <c r="O28" s="300"/>
      <c r="P28" s="347" t="s">
        <v>51</v>
      </c>
      <c r="Q28" s="300"/>
      <c r="R28" s="301" t="s">
        <v>52</v>
      </c>
      <c r="S28" s="303"/>
      <c r="T28" s="300"/>
      <c r="U28" s="23"/>
      <c r="V28" s="301" t="s">
        <v>53</v>
      </c>
      <c r="W28" s="303"/>
      <c r="X28" s="300"/>
      <c r="Y28" s="301" t="s">
        <v>40</v>
      </c>
      <c r="Z28" s="300"/>
      <c r="AA28" s="301" t="s">
        <v>54</v>
      </c>
      <c r="AB28" s="300"/>
      <c r="AC28" s="301" t="s">
        <v>43</v>
      </c>
      <c r="AD28" s="300"/>
      <c r="AE28" s="301" t="s">
        <v>55</v>
      </c>
      <c r="AF28" s="300"/>
      <c r="AG28" s="301" t="s">
        <v>45</v>
      </c>
      <c r="AH28" s="300"/>
      <c r="AI28" s="301" t="s">
        <v>42</v>
      </c>
      <c r="AJ28" s="300"/>
      <c r="AK28" s="301" t="s">
        <v>56</v>
      </c>
      <c r="AL28" s="300"/>
      <c r="AM28" s="24"/>
      <c r="AN28" s="309" t="s">
        <v>57</v>
      </c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0"/>
      <c r="AZ28" s="299" t="s">
        <v>58</v>
      </c>
      <c r="BA28" s="300"/>
    </row>
    <row r="29" spans="1:53" ht="15" customHeight="1" x14ac:dyDescent="0.3">
      <c r="A29" s="302" t="s">
        <v>59</v>
      </c>
      <c r="B29" s="303"/>
      <c r="C29" s="303"/>
      <c r="D29" s="303"/>
      <c r="E29" s="303"/>
      <c r="F29" s="303"/>
      <c r="G29" s="303"/>
      <c r="H29" s="303"/>
      <c r="I29" s="303"/>
      <c r="J29" s="303"/>
      <c r="K29" s="303"/>
      <c r="L29" s="303"/>
      <c r="M29" s="300"/>
      <c r="N29" s="304">
        <v>2</v>
      </c>
      <c r="O29" s="305"/>
      <c r="P29" s="304">
        <v>2</v>
      </c>
      <c r="Q29" s="305"/>
      <c r="R29" s="304">
        <v>3</v>
      </c>
      <c r="S29" s="306"/>
      <c r="T29" s="305"/>
      <c r="U29" s="25"/>
      <c r="V29" s="307">
        <v>1</v>
      </c>
      <c r="W29" s="303"/>
      <c r="X29" s="300"/>
      <c r="Y29" s="304">
        <v>33</v>
      </c>
      <c r="Z29" s="305"/>
      <c r="AA29" s="304">
        <v>4</v>
      </c>
      <c r="AB29" s="305"/>
      <c r="AC29" s="304">
        <v>2</v>
      </c>
      <c r="AD29" s="305"/>
      <c r="AE29" s="304"/>
      <c r="AF29" s="305"/>
      <c r="AG29" s="304"/>
      <c r="AH29" s="305"/>
      <c r="AI29" s="304">
        <v>13</v>
      </c>
      <c r="AJ29" s="305"/>
      <c r="AK29" s="308">
        <v>52</v>
      </c>
      <c r="AL29" s="300"/>
      <c r="AM29" s="25"/>
      <c r="AN29" s="354" t="s">
        <v>154</v>
      </c>
      <c r="AO29" s="320"/>
      <c r="AP29" s="320"/>
      <c r="AQ29" s="320"/>
      <c r="AR29" s="320"/>
      <c r="AS29" s="320"/>
      <c r="AT29" s="320"/>
      <c r="AU29" s="320"/>
      <c r="AV29" s="320"/>
      <c r="AW29" s="320"/>
      <c r="AX29" s="320"/>
      <c r="AY29" s="336"/>
      <c r="AZ29" s="357">
        <v>8</v>
      </c>
      <c r="BA29" s="336"/>
    </row>
    <row r="30" spans="1:53" ht="15.75" customHeight="1" x14ac:dyDescent="0.3">
      <c r="A30" s="308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0"/>
      <c r="N30" s="304"/>
      <c r="O30" s="305"/>
      <c r="P30" s="304"/>
      <c r="Q30" s="305"/>
      <c r="R30" s="304"/>
      <c r="S30" s="306"/>
      <c r="T30" s="305"/>
      <c r="U30" s="25"/>
      <c r="V30" s="308">
        <v>2</v>
      </c>
      <c r="W30" s="303"/>
      <c r="X30" s="300"/>
      <c r="Y30" s="304">
        <v>31</v>
      </c>
      <c r="Z30" s="305"/>
      <c r="AA30" s="304">
        <v>4</v>
      </c>
      <c r="AB30" s="305"/>
      <c r="AC30" s="304">
        <v>4</v>
      </c>
      <c r="AD30" s="305"/>
      <c r="AE30" s="304"/>
      <c r="AF30" s="305"/>
      <c r="AG30" s="304"/>
      <c r="AH30" s="305"/>
      <c r="AI30" s="304">
        <v>13</v>
      </c>
      <c r="AJ30" s="305"/>
      <c r="AK30" s="308">
        <v>52</v>
      </c>
      <c r="AL30" s="300"/>
      <c r="AM30" s="25"/>
      <c r="AN30" s="355"/>
      <c r="AO30" s="350"/>
      <c r="AP30" s="350"/>
      <c r="AQ30" s="350"/>
      <c r="AR30" s="350"/>
      <c r="AS30" s="350"/>
      <c r="AT30" s="350"/>
      <c r="AU30" s="350"/>
      <c r="AV30" s="350"/>
      <c r="AW30" s="350"/>
      <c r="AX30" s="350"/>
      <c r="AY30" s="356"/>
      <c r="AZ30" s="355"/>
      <c r="BA30" s="356"/>
    </row>
    <row r="31" spans="1:53" ht="15.75" customHeight="1" x14ac:dyDescent="0.3">
      <c r="A31" s="302" t="s">
        <v>60</v>
      </c>
      <c r="B31" s="303"/>
      <c r="C31" s="303"/>
      <c r="D31" s="303"/>
      <c r="E31" s="303"/>
      <c r="F31" s="303"/>
      <c r="G31" s="303"/>
      <c r="H31" s="303"/>
      <c r="I31" s="303"/>
      <c r="J31" s="303"/>
      <c r="K31" s="303"/>
      <c r="L31" s="303"/>
      <c r="M31" s="300"/>
      <c r="N31" s="304" t="s">
        <v>61</v>
      </c>
      <c r="O31" s="305"/>
      <c r="P31" s="304">
        <v>12</v>
      </c>
      <c r="Q31" s="305"/>
      <c r="R31" s="304">
        <v>18</v>
      </c>
      <c r="S31" s="306"/>
      <c r="T31" s="305"/>
      <c r="U31" s="25"/>
      <c r="V31" s="308">
        <v>3</v>
      </c>
      <c r="W31" s="303"/>
      <c r="X31" s="300"/>
      <c r="Y31" s="304">
        <v>31</v>
      </c>
      <c r="Z31" s="305"/>
      <c r="AA31" s="304">
        <v>4</v>
      </c>
      <c r="AB31" s="305"/>
      <c r="AC31" s="304">
        <v>4</v>
      </c>
      <c r="AD31" s="305"/>
      <c r="AE31" s="304"/>
      <c r="AF31" s="305"/>
      <c r="AG31" s="304"/>
      <c r="AH31" s="305"/>
      <c r="AI31" s="304">
        <v>13</v>
      </c>
      <c r="AJ31" s="305"/>
      <c r="AK31" s="308">
        <v>52</v>
      </c>
      <c r="AL31" s="300"/>
      <c r="AM31" s="25"/>
      <c r="AN31" s="332" t="s">
        <v>152</v>
      </c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4"/>
      <c r="AZ31" s="308"/>
      <c r="BA31" s="300"/>
    </row>
    <row r="32" spans="1:53" ht="15.75" customHeight="1" x14ac:dyDescent="0.3">
      <c r="A32" s="314" t="s">
        <v>151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0"/>
      <c r="N32" s="304"/>
      <c r="O32" s="305"/>
      <c r="P32" s="304"/>
      <c r="Q32" s="305"/>
      <c r="R32" s="304"/>
      <c r="S32" s="306"/>
      <c r="T32" s="305"/>
      <c r="U32" s="25"/>
      <c r="V32" s="308">
        <v>4</v>
      </c>
      <c r="W32" s="303"/>
      <c r="X32" s="300"/>
      <c r="Y32" s="304">
        <v>25</v>
      </c>
      <c r="Z32" s="305"/>
      <c r="AA32" s="304">
        <v>4</v>
      </c>
      <c r="AB32" s="305"/>
      <c r="AC32" s="304">
        <v>4</v>
      </c>
      <c r="AD32" s="305"/>
      <c r="AE32" s="304">
        <v>4</v>
      </c>
      <c r="AF32" s="305"/>
      <c r="AG32" s="304">
        <v>2</v>
      </c>
      <c r="AH32" s="305"/>
      <c r="AI32" s="304">
        <v>5</v>
      </c>
      <c r="AJ32" s="305"/>
      <c r="AK32" s="308">
        <v>44</v>
      </c>
      <c r="AL32" s="300"/>
      <c r="AM32" s="25"/>
      <c r="AN32" s="326" t="s">
        <v>153</v>
      </c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8"/>
      <c r="AZ32" s="310"/>
      <c r="BA32" s="311"/>
    </row>
    <row r="33" spans="1:53" ht="15.75" customHeight="1" x14ac:dyDescent="0.3">
      <c r="A33" s="325" t="s">
        <v>62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0"/>
      <c r="N33" s="304"/>
      <c r="O33" s="305"/>
      <c r="P33" s="323">
        <f>SUM(P29:P32)</f>
        <v>14</v>
      </c>
      <c r="Q33" s="305"/>
      <c r="R33" s="323">
        <v>21</v>
      </c>
      <c r="S33" s="306"/>
      <c r="T33" s="305"/>
      <c r="U33" s="25"/>
      <c r="V33" s="324" t="s">
        <v>63</v>
      </c>
      <c r="W33" s="303"/>
      <c r="X33" s="300"/>
      <c r="Y33" s="323">
        <f>SUM(Y29:Y32)</f>
        <v>120</v>
      </c>
      <c r="Z33" s="305"/>
      <c r="AA33" s="323">
        <f>SUM(AA29:AA32)</f>
        <v>16</v>
      </c>
      <c r="AB33" s="305"/>
      <c r="AC33" s="323">
        <f>SUM(AC29:AC32)</f>
        <v>14</v>
      </c>
      <c r="AD33" s="305"/>
      <c r="AE33" s="323">
        <f>SUM(AE29:AE32)</f>
        <v>4</v>
      </c>
      <c r="AF33" s="305"/>
      <c r="AG33" s="323">
        <f>SUM(AG29:AG32)</f>
        <v>2</v>
      </c>
      <c r="AH33" s="305"/>
      <c r="AI33" s="323">
        <f>SUM(AI29:AI32)</f>
        <v>44</v>
      </c>
      <c r="AJ33" s="305"/>
      <c r="AK33" s="324">
        <v>200</v>
      </c>
      <c r="AL33" s="300"/>
      <c r="AM33" s="25"/>
      <c r="AN33" s="329"/>
      <c r="AO33" s="330"/>
      <c r="AP33" s="330"/>
      <c r="AQ33" s="330"/>
      <c r="AR33" s="330"/>
      <c r="AS33" s="330"/>
      <c r="AT33" s="330"/>
      <c r="AU33" s="330"/>
      <c r="AV33" s="330"/>
      <c r="AW33" s="330"/>
      <c r="AX33" s="330"/>
      <c r="AY33" s="331"/>
      <c r="AZ33" s="312"/>
      <c r="BA33" s="313"/>
    </row>
    <row r="34" spans="1:53" ht="15.75" customHeight="1" x14ac:dyDescent="0.3"/>
    <row r="35" spans="1:53" ht="15.75" customHeight="1" x14ac:dyDescent="0.3"/>
    <row r="36" spans="1:53" ht="15.75" customHeight="1" x14ac:dyDescent="0.3"/>
    <row r="37" spans="1:53" ht="15.75" customHeight="1" x14ac:dyDescent="0.3"/>
    <row r="38" spans="1:53" ht="15.75" customHeight="1" x14ac:dyDescent="0.3"/>
    <row r="39" spans="1:53" ht="15.75" customHeight="1" x14ac:dyDescent="0.3"/>
    <row r="40" spans="1:53" ht="15.75" customHeight="1" x14ac:dyDescent="0.3"/>
    <row r="41" spans="1:53" ht="15.75" customHeight="1" x14ac:dyDescent="0.3"/>
    <row r="42" spans="1:53" ht="15.75" customHeight="1" x14ac:dyDescent="0.3"/>
    <row r="43" spans="1:53" ht="15.75" customHeight="1" x14ac:dyDescent="0.3"/>
    <row r="44" spans="1:53" ht="15.75" customHeight="1" x14ac:dyDescent="0.3"/>
    <row r="45" spans="1:53" ht="15.75" customHeight="1" x14ac:dyDescent="0.3"/>
    <row r="46" spans="1:53" ht="15.75" customHeight="1" x14ac:dyDescent="0.3"/>
    <row r="47" spans="1:53" ht="15.75" customHeight="1" x14ac:dyDescent="0.3"/>
    <row r="48" spans="1:5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5">
    <mergeCell ref="A2:I2"/>
    <mergeCell ref="A3:I3"/>
    <mergeCell ref="AX17:BA17"/>
    <mergeCell ref="AC28:AD28"/>
    <mergeCell ref="AE28:AF28"/>
    <mergeCell ref="Y30:Z30"/>
    <mergeCell ref="AA30:AB30"/>
    <mergeCell ref="A31:M31"/>
    <mergeCell ref="N31:O31"/>
    <mergeCell ref="P31:Q31"/>
    <mergeCell ref="R31:T31"/>
    <mergeCell ref="V31:X31"/>
    <mergeCell ref="AZ31:BA31"/>
    <mergeCell ref="AE31:AF31"/>
    <mergeCell ref="AG31:AH31"/>
    <mergeCell ref="AI31:AJ31"/>
    <mergeCell ref="AK31:AL31"/>
    <mergeCell ref="AC30:AD30"/>
    <mergeCell ref="AE30:AF30"/>
    <mergeCell ref="AG30:AH30"/>
    <mergeCell ref="AI30:AJ30"/>
    <mergeCell ref="AN29:AY30"/>
    <mergeCell ref="AZ29:BA30"/>
    <mergeCell ref="A30:M30"/>
    <mergeCell ref="N30:O30"/>
    <mergeCell ref="P30:Q30"/>
    <mergeCell ref="J9:L9"/>
    <mergeCell ref="AQ10:AT10"/>
    <mergeCell ref="T11:AI11"/>
    <mergeCell ref="N13:Q13"/>
    <mergeCell ref="J14:K14"/>
    <mergeCell ref="T12:AI12"/>
    <mergeCell ref="T13:AI13"/>
    <mergeCell ref="AO17:AS17"/>
    <mergeCell ref="AT17:AW17"/>
    <mergeCell ref="N8:S9"/>
    <mergeCell ref="T8:AJ9"/>
    <mergeCell ref="A28:M28"/>
    <mergeCell ref="N28:O28"/>
    <mergeCell ref="P28:Q28"/>
    <mergeCell ref="AC25:AM25"/>
    <mergeCell ref="AT25:AZ25"/>
    <mergeCell ref="V27:AL27"/>
    <mergeCell ref="AN27:BA27"/>
    <mergeCell ref="W25:AA25"/>
    <mergeCell ref="R30:T30"/>
    <mergeCell ref="V30:X30"/>
    <mergeCell ref="AK30:AL30"/>
    <mergeCell ref="B17:F17"/>
    <mergeCell ref="G17:J17"/>
    <mergeCell ref="K17:N17"/>
    <mergeCell ref="O17:R17"/>
    <mergeCell ref="S17:W17"/>
    <mergeCell ref="X17:AA17"/>
    <mergeCell ref="AB17:AF17"/>
    <mergeCell ref="AG17:AJ17"/>
    <mergeCell ref="AK17:AN17"/>
    <mergeCell ref="U1:AJ1"/>
    <mergeCell ref="N2:AQ2"/>
    <mergeCell ref="U4:AH4"/>
    <mergeCell ref="G5:M5"/>
    <mergeCell ref="A6:E6"/>
    <mergeCell ref="N6:Q6"/>
    <mergeCell ref="S6:AI6"/>
    <mergeCell ref="AC33:AD33"/>
    <mergeCell ref="AE33:AF33"/>
    <mergeCell ref="AG33:AH33"/>
    <mergeCell ref="AI33:AJ33"/>
    <mergeCell ref="AK33:AL33"/>
    <mergeCell ref="A33:M33"/>
    <mergeCell ref="N33:O33"/>
    <mergeCell ref="P33:Q33"/>
    <mergeCell ref="R33:T33"/>
    <mergeCell ref="V33:X33"/>
    <mergeCell ref="Y33:Z33"/>
    <mergeCell ref="AA33:AB33"/>
    <mergeCell ref="AN32:AY33"/>
    <mergeCell ref="AN31:AY31"/>
    <mergeCell ref="Y31:Z31"/>
    <mergeCell ref="AA31:AB31"/>
    <mergeCell ref="AC31:AD31"/>
    <mergeCell ref="AZ32:BA33"/>
    <mergeCell ref="AC32:AD32"/>
    <mergeCell ref="AE32:AF32"/>
    <mergeCell ref="AG32:AH32"/>
    <mergeCell ref="AI32:AJ32"/>
    <mergeCell ref="AK32:AL32"/>
    <mergeCell ref="A32:M32"/>
    <mergeCell ref="N32:O32"/>
    <mergeCell ref="P32:Q32"/>
    <mergeCell ref="R32:T32"/>
    <mergeCell ref="V32:X32"/>
    <mergeCell ref="Y32:Z32"/>
    <mergeCell ref="AA32:AB32"/>
    <mergeCell ref="AZ28:BA28"/>
    <mergeCell ref="Y28:Z28"/>
    <mergeCell ref="AA28:AB28"/>
    <mergeCell ref="A29:M29"/>
    <mergeCell ref="N29:O29"/>
    <mergeCell ref="P29:Q29"/>
    <mergeCell ref="R29:T29"/>
    <mergeCell ref="V29:X29"/>
    <mergeCell ref="Y29:Z29"/>
    <mergeCell ref="AA29:AB29"/>
    <mergeCell ref="AC29:AD29"/>
    <mergeCell ref="AE29:AF29"/>
    <mergeCell ref="AG29:AH29"/>
    <mergeCell ref="AI29:AJ29"/>
    <mergeCell ref="AK29:AL29"/>
    <mergeCell ref="R28:T28"/>
    <mergeCell ref="V28:X28"/>
    <mergeCell ref="AG28:AH28"/>
    <mergeCell ref="AI28:AJ28"/>
    <mergeCell ref="AK28:AL28"/>
    <mergeCell ref="AN28:AY28"/>
  </mergeCells>
  <printOptions horizontalCentered="1" verticalCentered="1"/>
  <pageMargins left="0.19685039370078741" right="0.19685039370078741" top="0.39370078740157483" bottom="0.39370078740157483" header="0" footer="0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6"/>
  <sheetViews>
    <sheetView tabSelected="1" topLeftCell="A4" workbookViewId="0">
      <selection activeCell="Y61" sqref="Y61"/>
    </sheetView>
  </sheetViews>
  <sheetFormatPr defaultColWidth="14.44140625" defaultRowHeight="15" customHeight="1" x14ac:dyDescent="0.3"/>
  <cols>
    <col min="1" max="1" width="1.88671875" customWidth="1"/>
    <col min="2" max="2" width="3.6640625" customWidth="1"/>
    <col min="3" max="3" width="5.33203125" customWidth="1"/>
    <col min="4" max="4" width="37.33203125" customWidth="1"/>
    <col min="5" max="5" width="5" customWidth="1"/>
    <col min="6" max="6" width="5.5546875" customWidth="1"/>
    <col min="7" max="7" width="6.88671875" customWidth="1"/>
    <col min="8" max="8" width="5.5546875" customWidth="1"/>
    <col min="9" max="9" width="5.33203125" customWidth="1"/>
    <col min="10" max="10" width="6.6640625" customWidth="1"/>
    <col min="11" max="11" width="5.33203125" customWidth="1"/>
    <col min="12" max="12" width="5" customWidth="1"/>
    <col min="13" max="13" width="3.88671875" customWidth="1"/>
    <col min="14" max="14" width="5" customWidth="1"/>
    <col min="15" max="15" width="5.109375" customWidth="1"/>
    <col min="16" max="23" width="4.109375" customWidth="1"/>
    <col min="24" max="27" width="8.6640625" customWidth="1"/>
  </cols>
  <sheetData>
    <row r="1" spans="1:27" ht="18.75" customHeight="1" thickBot="1" x14ac:dyDescent="0.35">
      <c r="A1" s="26"/>
      <c r="B1" s="358" t="s">
        <v>171</v>
      </c>
      <c r="C1" s="358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26"/>
      <c r="Y1" s="26"/>
      <c r="Z1" s="26"/>
      <c r="AA1" s="26"/>
    </row>
    <row r="2" spans="1:27" ht="15.75" customHeight="1" x14ac:dyDescent="0.3">
      <c r="A2" s="26"/>
      <c r="B2" s="360" t="s">
        <v>102</v>
      </c>
      <c r="C2" s="372" t="s">
        <v>101</v>
      </c>
      <c r="D2" s="362" t="s">
        <v>103</v>
      </c>
      <c r="E2" s="364" t="s">
        <v>64</v>
      </c>
      <c r="F2" s="365"/>
      <c r="G2" s="365"/>
      <c r="H2" s="366" t="s">
        <v>65</v>
      </c>
      <c r="I2" s="366" t="s">
        <v>66</v>
      </c>
      <c r="J2" s="368" t="s">
        <v>67</v>
      </c>
      <c r="K2" s="374" t="s">
        <v>68</v>
      </c>
      <c r="L2" s="365"/>
      <c r="M2" s="365"/>
      <c r="N2" s="375"/>
      <c r="O2" s="376" t="s">
        <v>69</v>
      </c>
      <c r="P2" s="400" t="s">
        <v>70</v>
      </c>
      <c r="Q2" s="401"/>
      <c r="R2" s="401"/>
      <c r="S2" s="401"/>
      <c r="T2" s="401"/>
      <c r="U2" s="401"/>
      <c r="V2" s="401"/>
      <c r="W2" s="402"/>
      <c r="X2" s="26"/>
      <c r="Y2" s="26"/>
      <c r="Z2" s="26"/>
      <c r="AA2" s="26"/>
    </row>
    <row r="3" spans="1:27" ht="15.75" customHeight="1" x14ac:dyDescent="0.3">
      <c r="A3" s="26"/>
      <c r="B3" s="361"/>
      <c r="C3" s="373"/>
      <c r="D3" s="363"/>
      <c r="E3" s="377" t="s">
        <v>71</v>
      </c>
      <c r="F3" s="377" t="s">
        <v>72</v>
      </c>
      <c r="G3" s="370" t="s">
        <v>104</v>
      </c>
      <c r="H3" s="367"/>
      <c r="I3" s="367"/>
      <c r="J3" s="369"/>
      <c r="K3" s="377" t="s">
        <v>73</v>
      </c>
      <c r="L3" s="377" t="s">
        <v>74</v>
      </c>
      <c r="M3" s="378" t="s">
        <v>75</v>
      </c>
      <c r="N3" s="377" t="s">
        <v>76</v>
      </c>
      <c r="O3" s="371"/>
      <c r="P3" s="260">
        <v>1</v>
      </c>
      <c r="Q3" s="28">
        <v>2</v>
      </c>
      <c r="R3" s="29">
        <v>3</v>
      </c>
      <c r="S3" s="30">
        <v>4</v>
      </c>
      <c r="T3" s="27">
        <v>5</v>
      </c>
      <c r="U3" s="28">
        <v>6</v>
      </c>
      <c r="V3" s="29">
        <v>7</v>
      </c>
      <c r="W3" s="248">
        <v>8</v>
      </c>
      <c r="X3" s="26"/>
      <c r="Y3" s="26"/>
      <c r="Z3" s="26"/>
      <c r="AA3" s="26"/>
    </row>
    <row r="4" spans="1:27" ht="15.75" customHeight="1" x14ac:dyDescent="0.3">
      <c r="A4" s="26"/>
      <c r="B4" s="361"/>
      <c r="C4" s="373"/>
      <c r="D4" s="363"/>
      <c r="E4" s="363"/>
      <c r="F4" s="363"/>
      <c r="G4" s="371"/>
      <c r="H4" s="367"/>
      <c r="I4" s="367"/>
      <c r="J4" s="369"/>
      <c r="K4" s="363"/>
      <c r="L4" s="363"/>
      <c r="M4" s="379"/>
      <c r="N4" s="363"/>
      <c r="O4" s="371"/>
      <c r="P4" s="397" t="s">
        <v>77</v>
      </c>
      <c r="Q4" s="398"/>
      <c r="R4" s="398"/>
      <c r="S4" s="398"/>
      <c r="T4" s="398"/>
      <c r="U4" s="398"/>
      <c r="V4" s="398"/>
      <c r="W4" s="399"/>
      <c r="X4" s="26"/>
      <c r="Y4" s="26"/>
      <c r="Z4" s="26"/>
      <c r="AA4" s="26"/>
    </row>
    <row r="5" spans="1:27" ht="15.75" customHeight="1" thickBot="1" x14ac:dyDescent="0.35">
      <c r="A5" s="26"/>
      <c r="B5" s="361"/>
      <c r="C5" s="373"/>
      <c r="D5" s="363"/>
      <c r="E5" s="363"/>
      <c r="F5" s="363"/>
      <c r="G5" s="371"/>
      <c r="H5" s="367"/>
      <c r="I5" s="367"/>
      <c r="J5" s="369"/>
      <c r="K5" s="363"/>
      <c r="L5" s="363"/>
      <c r="M5" s="379"/>
      <c r="N5" s="363"/>
      <c r="O5" s="371"/>
      <c r="P5" s="261">
        <v>15</v>
      </c>
      <c r="Q5" s="250">
        <v>16</v>
      </c>
      <c r="R5" s="251">
        <v>15</v>
      </c>
      <c r="S5" s="252">
        <v>16</v>
      </c>
      <c r="T5" s="249">
        <v>15</v>
      </c>
      <c r="U5" s="250">
        <v>16</v>
      </c>
      <c r="V5" s="251">
        <v>15</v>
      </c>
      <c r="W5" s="253">
        <v>11</v>
      </c>
      <c r="X5" s="26"/>
      <c r="Y5" s="26"/>
      <c r="Z5" s="26"/>
      <c r="AA5" s="26"/>
    </row>
    <row r="6" spans="1:27" ht="12.75" customHeight="1" thickBot="1" x14ac:dyDescent="0.35">
      <c r="A6" s="26"/>
      <c r="B6" s="256">
        <v>1</v>
      </c>
      <c r="C6" s="257">
        <v>2</v>
      </c>
      <c r="D6" s="258">
        <v>3</v>
      </c>
      <c r="E6" s="258">
        <v>4</v>
      </c>
      <c r="F6" s="258">
        <v>5</v>
      </c>
      <c r="G6" s="258">
        <v>6</v>
      </c>
      <c r="H6" s="258">
        <v>7</v>
      </c>
      <c r="I6" s="258">
        <v>8</v>
      </c>
      <c r="J6" s="258">
        <v>9</v>
      </c>
      <c r="K6" s="258">
        <v>10</v>
      </c>
      <c r="L6" s="258">
        <v>11</v>
      </c>
      <c r="M6" s="258">
        <v>12</v>
      </c>
      <c r="N6" s="258">
        <v>13</v>
      </c>
      <c r="O6" s="258">
        <v>14</v>
      </c>
      <c r="P6" s="258">
        <v>15</v>
      </c>
      <c r="Q6" s="258">
        <v>16</v>
      </c>
      <c r="R6" s="258">
        <v>17</v>
      </c>
      <c r="S6" s="258">
        <v>18</v>
      </c>
      <c r="T6" s="258">
        <v>19</v>
      </c>
      <c r="U6" s="258">
        <v>20</v>
      </c>
      <c r="V6" s="258">
        <v>21</v>
      </c>
      <c r="W6" s="259">
        <v>22</v>
      </c>
      <c r="X6" s="26"/>
      <c r="Y6" s="26"/>
      <c r="Z6" s="26"/>
      <c r="AA6" s="26"/>
    </row>
    <row r="7" spans="1:27" ht="17.25" customHeight="1" thickBot="1" x14ac:dyDescent="0.35">
      <c r="A7" s="26"/>
      <c r="B7" s="254"/>
      <c r="C7" s="255"/>
      <c r="D7" s="390" t="s">
        <v>146</v>
      </c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  <c r="S7" s="359"/>
      <c r="T7" s="359"/>
      <c r="U7" s="359"/>
      <c r="V7" s="359"/>
      <c r="W7" s="391"/>
      <c r="X7" s="26"/>
      <c r="Y7" s="26"/>
      <c r="Z7" s="26"/>
      <c r="AA7" s="26"/>
    </row>
    <row r="8" spans="1:27" ht="29.25" customHeight="1" x14ac:dyDescent="0.3">
      <c r="A8" s="26"/>
      <c r="B8" s="387" t="s">
        <v>99</v>
      </c>
      <c r="C8" s="388"/>
      <c r="D8" s="389"/>
      <c r="E8" s="220">
        <v>2</v>
      </c>
      <c r="F8" s="220">
        <v>9</v>
      </c>
      <c r="G8" s="221"/>
      <c r="H8" s="222">
        <f t="shared" ref="H8:W8" si="0">SUM(H9:H16)</f>
        <v>34</v>
      </c>
      <c r="I8" s="223">
        <f t="shared" si="0"/>
        <v>1020</v>
      </c>
      <c r="J8" s="223">
        <f t="shared" si="0"/>
        <v>340</v>
      </c>
      <c r="K8" s="223">
        <f t="shared" si="0"/>
        <v>66</v>
      </c>
      <c r="L8" s="223">
        <f t="shared" si="0"/>
        <v>44</v>
      </c>
      <c r="M8" s="223">
        <f t="shared" si="0"/>
        <v>0</v>
      </c>
      <c r="N8" s="223">
        <f t="shared" si="0"/>
        <v>230</v>
      </c>
      <c r="O8" s="223">
        <f t="shared" si="0"/>
        <v>680</v>
      </c>
      <c r="P8" s="223">
        <f t="shared" si="0"/>
        <v>6</v>
      </c>
      <c r="Q8" s="223">
        <f t="shared" si="0"/>
        <v>4</v>
      </c>
      <c r="R8" s="223">
        <f t="shared" si="0"/>
        <v>10</v>
      </c>
      <c r="S8" s="223">
        <f t="shared" si="0"/>
        <v>2</v>
      </c>
      <c r="T8" s="223">
        <f t="shared" si="0"/>
        <v>0</v>
      </c>
      <c r="U8" s="223">
        <f t="shared" si="0"/>
        <v>0</v>
      </c>
      <c r="V8" s="223">
        <f t="shared" si="0"/>
        <v>0</v>
      </c>
      <c r="W8" s="223">
        <f t="shared" si="0"/>
        <v>0</v>
      </c>
      <c r="X8" s="26"/>
      <c r="Y8" s="26"/>
      <c r="Z8" s="26"/>
      <c r="AA8" s="26"/>
    </row>
    <row r="9" spans="1:27" ht="17.25" customHeight="1" x14ac:dyDescent="0.3">
      <c r="A9" s="26"/>
      <c r="B9" s="33">
        <v>1</v>
      </c>
      <c r="C9" s="155" t="s">
        <v>105</v>
      </c>
      <c r="D9" s="34" t="s">
        <v>80</v>
      </c>
      <c r="E9" s="214">
        <v>1</v>
      </c>
      <c r="F9" s="214"/>
      <c r="G9" s="224"/>
      <c r="H9" s="225">
        <v>3</v>
      </c>
      <c r="I9" s="226">
        <f t="shared" ref="I9:I15" si="1">H9*30</f>
        <v>90</v>
      </c>
      <c r="J9" s="227">
        <v>30</v>
      </c>
      <c r="K9" s="228">
        <v>10</v>
      </c>
      <c r="L9" s="229"/>
      <c r="M9" s="228"/>
      <c r="N9" s="228">
        <v>20</v>
      </c>
      <c r="O9" s="230">
        <f t="shared" ref="O9:O15" si="2">I9-J9</f>
        <v>60</v>
      </c>
      <c r="P9" s="231">
        <v>2</v>
      </c>
      <c r="Q9" s="232"/>
      <c r="R9" s="227"/>
      <c r="S9" s="230"/>
      <c r="T9" s="231"/>
      <c r="U9" s="232"/>
      <c r="V9" s="227"/>
      <c r="W9" s="232"/>
      <c r="X9" s="26"/>
      <c r="Y9" s="26"/>
      <c r="Z9" s="26"/>
      <c r="AA9" s="26"/>
    </row>
    <row r="10" spans="1:27" ht="25.5" customHeight="1" x14ac:dyDescent="0.3">
      <c r="A10" s="26"/>
      <c r="B10" s="33">
        <v>2</v>
      </c>
      <c r="C10" s="155" t="s">
        <v>106</v>
      </c>
      <c r="D10" s="34" t="s">
        <v>79</v>
      </c>
      <c r="E10" s="214"/>
      <c r="F10" s="214">
        <v>2</v>
      </c>
      <c r="G10" s="224"/>
      <c r="H10" s="225">
        <v>3</v>
      </c>
      <c r="I10" s="226">
        <f t="shared" si="1"/>
        <v>90</v>
      </c>
      <c r="J10" s="227">
        <v>30</v>
      </c>
      <c r="K10" s="228"/>
      <c r="L10" s="229"/>
      <c r="M10" s="228"/>
      <c r="N10" s="228">
        <v>30</v>
      </c>
      <c r="O10" s="230">
        <f t="shared" si="2"/>
        <v>60</v>
      </c>
      <c r="P10" s="231"/>
      <c r="Q10" s="232">
        <v>2</v>
      </c>
      <c r="R10" s="227"/>
      <c r="S10" s="230"/>
      <c r="T10" s="231"/>
      <c r="U10" s="232"/>
      <c r="V10" s="227"/>
      <c r="W10" s="232"/>
      <c r="X10" s="26"/>
      <c r="Y10" s="26"/>
      <c r="Z10" s="26"/>
      <c r="AA10" s="26"/>
    </row>
    <row r="11" spans="1:27" ht="24.75" customHeight="1" x14ac:dyDescent="0.3">
      <c r="A11" s="26"/>
      <c r="B11" s="33">
        <v>3</v>
      </c>
      <c r="C11" s="155" t="s">
        <v>107</v>
      </c>
      <c r="D11" s="41" t="s">
        <v>85</v>
      </c>
      <c r="E11" s="233">
        <v>4</v>
      </c>
      <c r="F11" s="233" t="s">
        <v>86</v>
      </c>
      <c r="G11" s="224"/>
      <c r="H11" s="234">
        <v>12</v>
      </c>
      <c r="I11" s="226">
        <f t="shared" ref="I11" si="3">H11*30</f>
        <v>360</v>
      </c>
      <c r="J11" s="227">
        <v>120</v>
      </c>
      <c r="K11" s="215"/>
      <c r="L11" s="235"/>
      <c r="M11" s="215"/>
      <c r="N11" s="215">
        <v>120</v>
      </c>
      <c r="O11" s="230">
        <f t="shared" ref="O11" si="4">I11-J11</f>
        <v>240</v>
      </c>
      <c r="P11" s="236">
        <v>2</v>
      </c>
      <c r="Q11" s="237">
        <v>2</v>
      </c>
      <c r="R11" s="156">
        <v>2</v>
      </c>
      <c r="S11" s="238">
        <v>2</v>
      </c>
      <c r="T11" s="236"/>
      <c r="U11" s="237"/>
      <c r="V11" s="156"/>
      <c r="W11" s="237"/>
      <c r="X11" s="26"/>
      <c r="Y11" s="26"/>
      <c r="Z11" s="26"/>
      <c r="AA11" s="26"/>
    </row>
    <row r="12" spans="1:27" ht="12" customHeight="1" x14ac:dyDescent="0.3">
      <c r="A12" s="26"/>
      <c r="B12" s="33">
        <v>4</v>
      </c>
      <c r="C12" s="155" t="s">
        <v>108</v>
      </c>
      <c r="D12" s="40" t="s">
        <v>81</v>
      </c>
      <c r="E12" s="214"/>
      <c r="F12" s="214">
        <v>3</v>
      </c>
      <c r="G12" s="224"/>
      <c r="H12" s="225">
        <v>3</v>
      </c>
      <c r="I12" s="226">
        <f t="shared" si="1"/>
        <v>90</v>
      </c>
      <c r="J12" s="227">
        <v>30</v>
      </c>
      <c r="K12" s="228">
        <v>16</v>
      </c>
      <c r="L12" s="229">
        <v>14</v>
      </c>
      <c r="M12" s="228"/>
      <c r="N12" s="228"/>
      <c r="O12" s="230">
        <f t="shared" si="2"/>
        <v>60</v>
      </c>
      <c r="P12" s="231"/>
      <c r="Q12" s="232"/>
      <c r="R12" s="227">
        <v>2</v>
      </c>
      <c r="S12" s="230"/>
      <c r="T12" s="231"/>
      <c r="U12" s="232"/>
      <c r="V12" s="227"/>
      <c r="W12" s="232"/>
      <c r="X12" s="26"/>
      <c r="Y12" s="26"/>
      <c r="Z12" s="26"/>
      <c r="AA12" s="26"/>
    </row>
    <row r="13" spans="1:27" ht="14.25" customHeight="1" x14ac:dyDescent="0.3">
      <c r="A13" s="26"/>
      <c r="B13" s="33">
        <v>5</v>
      </c>
      <c r="C13" s="155" t="s">
        <v>109</v>
      </c>
      <c r="D13" s="40" t="s">
        <v>82</v>
      </c>
      <c r="E13" s="214"/>
      <c r="F13" s="214">
        <v>3</v>
      </c>
      <c r="G13" s="224"/>
      <c r="H13" s="225">
        <v>3</v>
      </c>
      <c r="I13" s="226">
        <f t="shared" si="1"/>
        <v>90</v>
      </c>
      <c r="J13" s="227">
        <v>30</v>
      </c>
      <c r="K13" s="228">
        <v>16</v>
      </c>
      <c r="L13" s="229">
        <v>14</v>
      </c>
      <c r="M13" s="228"/>
      <c r="N13" s="228"/>
      <c r="O13" s="230">
        <f t="shared" si="2"/>
        <v>60</v>
      </c>
      <c r="P13" s="231"/>
      <c r="Q13" s="232"/>
      <c r="R13" s="227">
        <v>2</v>
      </c>
      <c r="S13" s="230"/>
      <c r="T13" s="231"/>
      <c r="U13" s="232"/>
      <c r="V13" s="227"/>
      <c r="W13" s="232"/>
      <c r="X13" s="26"/>
      <c r="Y13" s="26"/>
      <c r="Z13" s="26"/>
      <c r="AA13" s="26"/>
    </row>
    <row r="14" spans="1:27" ht="13.5" customHeight="1" x14ac:dyDescent="0.3">
      <c r="A14" s="26"/>
      <c r="B14" s="33">
        <v>6</v>
      </c>
      <c r="C14" s="155" t="s">
        <v>110</v>
      </c>
      <c r="D14" s="40" t="s">
        <v>83</v>
      </c>
      <c r="E14" s="214"/>
      <c r="F14" s="214">
        <v>3</v>
      </c>
      <c r="G14" s="224"/>
      <c r="H14" s="225">
        <v>3</v>
      </c>
      <c r="I14" s="226">
        <f t="shared" si="1"/>
        <v>90</v>
      </c>
      <c r="J14" s="227">
        <v>30</v>
      </c>
      <c r="K14" s="228">
        <v>14</v>
      </c>
      <c r="L14" s="229">
        <v>16</v>
      </c>
      <c r="M14" s="228"/>
      <c r="N14" s="228"/>
      <c r="O14" s="230">
        <f t="shared" si="2"/>
        <v>60</v>
      </c>
      <c r="P14" s="231"/>
      <c r="Q14" s="232"/>
      <c r="R14" s="227">
        <v>2</v>
      </c>
      <c r="S14" s="230"/>
      <c r="T14" s="231"/>
      <c r="U14" s="232"/>
      <c r="V14" s="227"/>
      <c r="W14" s="232"/>
      <c r="X14" s="26"/>
      <c r="Y14" s="26"/>
      <c r="Z14" s="26"/>
      <c r="AA14" s="26"/>
    </row>
    <row r="15" spans="1:27" ht="14.25" customHeight="1" x14ac:dyDescent="0.3">
      <c r="A15" s="26"/>
      <c r="B15" s="33">
        <v>7</v>
      </c>
      <c r="C15" s="155" t="s">
        <v>111</v>
      </c>
      <c r="D15" s="40" t="s">
        <v>84</v>
      </c>
      <c r="E15" s="214"/>
      <c r="F15" s="214">
        <v>1</v>
      </c>
      <c r="G15" s="224"/>
      <c r="H15" s="225">
        <v>4</v>
      </c>
      <c r="I15" s="226">
        <f t="shared" si="1"/>
        <v>120</v>
      </c>
      <c r="J15" s="227">
        <v>40</v>
      </c>
      <c r="K15" s="228"/>
      <c r="L15" s="229"/>
      <c r="M15" s="228"/>
      <c r="N15" s="228">
        <v>40</v>
      </c>
      <c r="O15" s="230">
        <f t="shared" si="2"/>
        <v>80</v>
      </c>
      <c r="P15" s="231">
        <v>2</v>
      </c>
      <c r="Q15" s="232"/>
      <c r="R15" s="227"/>
      <c r="S15" s="230"/>
      <c r="T15" s="231"/>
      <c r="U15" s="232"/>
      <c r="V15" s="227"/>
      <c r="W15" s="232"/>
      <c r="X15" s="26"/>
      <c r="Y15" s="26"/>
      <c r="Z15" s="26"/>
      <c r="AA15" s="26"/>
    </row>
    <row r="16" spans="1:27" ht="27" customHeight="1" x14ac:dyDescent="0.3">
      <c r="A16" s="26"/>
      <c r="B16" s="33">
        <v>8</v>
      </c>
      <c r="C16" s="155" t="s">
        <v>112</v>
      </c>
      <c r="D16" s="34" t="s">
        <v>78</v>
      </c>
      <c r="E16" s="233"/>
      <c r="F16" s="233">
        <v>3</v>
      </c>
      <c r="G16" s="224"/>
      <c r="H16" s="225">
        <v>3</v>
      </c>
      <c r="I16" s="226">
        <f t="shared" ref="I16" si="5">H16*30</f>
        <v>90</v>
      </c>
      <c r="J16" s="227">
        <v>30</v>
      </c>
      <c r="K16" s="228">
        <v>10</v>
      </c>
      <c r="L16" s="229"/>
      <c r="M16" s="228"/>
      <c r="N16" s="228">
        <v>20</v>
      </c>
      <c r="O16" s="230">
        <f t="shared" ref="O16" si="6">I16-J16</f>
        <v>60</v>
      </c>
      <c r="P16" s="236"/>
      <c r="Q16" s="237"/>
      <c r="R16" s="156">
        <v>2</v>
      </c>
      <c r="S16" s="238"/>
      <c r="T16" s="236"/>
      <c r="U16" s="237"/>
      <c r="V16" s="156"/>
      <c r="W16" s="237"/>
      <c r="X16" s="26"/>
      <c r="Y16" s="26"/>
      <c r="Z16" s="26"/>
      <c r="AA16" s="26"/>
    </row>
    <row r="17" spans="1:27" ht="24.75" customHeight="1" x14ac:dyDescent="0.3">
      <c r="A17" s="26"/>
      <c r="B17" s="387" t="s">
        <v>100</v>
      </c>
      <c r="C17" s="388"/>
      <c r="D17" s="389"/>
      <c r="E17" s="239"/>
      <c r="F17" s="239"/>
      <c r="G17" s="221"/>
      <c r="H17" s="212">
        <f t="shared" ref="H17:W17" si="7">SUM(H18:H47)</f>
        <v>30</v>
      </c>
      <c r="I17" s="212">
        <f t="shared" si="7"/>
        <v>900</v>
      </c>
      <c r="J17" s="212">
        <f t="shared" si="7"/>
        <v>24</v>
      </c>
      <c r="K17" s="212">
        <f t="shared" si="7"/>
        <v>0</v>
      </c>
      <c r="L17" s="212">
        <f t="shared" si="7"/>
        <v>0</v>
      </c>
      <c r="M17" s="212">
        <f t="shared" si="7"/>
        <v>0</v>
      </c>
      <c r="N17" s="212">
        <f t="shared" si="7"/>
        <v>0</v>
      </c>
      <c r="O17" s="212">
        <f t="shared" si="7"/>
        <v>876</v>
      </c>
      <c r="P17" s="212">
        <f t="shared" si="7"/>
        <v>0</v>
      </c>
      <c r="Q17" s="212">
        <f t="shared" si="7"/>
        <v>0</v>
      </c>
      <c r="R17" s="212">
        <f t="shared" si="7"/>
        <v>0</v>
      </c>
      <c r="S17" s="212">
        <f t="shared" si="7"/>
        <v>0</v>
      </c>
      <c r="T17" s="212">
        <f t="shared" si="7"/>
        <v>0</v>
      </c>
      <c r="U17" s="212">
        <f t="shared" si="7"/>
        <v>0</v>
      </c>
      <c r="V17" s="212">
        <f t="shared" si="7"/>
        <v>0</v>
      </c>
      <c r="W17" s="212">
        <f t="shared" si="7"/>
        <v>0</v>
      </c>
      <c r="X17" s="26"/>
      <c r="Y17" s="26"/>
      <c r="Z17" s="26"/>
      <c r="AA17" s="26"/>
    </row>
    <row r="18" spans="1:27" ht="14.25" customHeight="1" x14ac:dyDescent="0.3">
      <c r="A18" s="26"/>
      <c r="B18" s="51">
        <v>9</v>
      </c>
      <c r="C18" s="157" t="s">
        <v>113</v>
      </c>
      <c r="D18" s="52"/>
      <c r="E18" s="53"/>
      <c r="F18" s="53"/>
      <c r="G18" s="54"/>
      <c r="H18" s="55"/>
      <c r="I18" s="240">
        <f t="shared" ref="I18:I47" si="8">H18*30</f>
        <v>0</v>
      </c>
      <c r="J18" s="57"/>
      <c r="K18" s="38"/>
      <c r="L18" s="38"/>
      <c r="M18" s="38"/>
      <c r="N18" s="38"/>
      <c r="O18" s="58"/>
      <c r="P18" s="59"/>
      <c r="Q18" s="60"/>
      <c r="R18" s="57"/>
      <c r="S18" s="58"/>
      <c r="T18" s="59"/>
      <c r="U18" s="60"/>
      <c r="V18" s="57"/>
      <c r="W18" s="60"/>
      <c r="X18" s="26"/>
      <c r="Y18" s="26"/>
      <c r="Z18" s="26"/>
      <c r="AA18" s="26"/>
    </row>
    <row r="19" spans="1:27" ht="14.25" customHeight="1" x14ac:dyDescent="0.3">
      <c r="A19" s="26"/>
      <c r="B19" s="61">
        <v>10</v>
      </c>
      <c r="C19" s="158" t="s">
        <v>114</v>
      </c>
      <c r="D19" s="34"/>
      <c r="E19" s="63"/>
      <c r="F19" s="63"/>
      <c r="G19" s="64"/>
      <c r="H19" s="65"/>
      <c r="I19" s="240">
        <f t="shared" si="8"/>
        <v>0</v>
      </c>
      <c r="J19" s="66"/>
      <c r="K19" s="44"/>
      <c r="L19" s="44"/>
      <c r="M19" s="44"/>
      <c r="N19" s="44"/>
      <c r="O19" s="67"/>
      <c r="P19" s="68"/>
      <c r="Q19" s="69"/>
      <c r="R19" s="66"/>
      <c r="S19" s="67"/>
      <c r="T19" s="68"/>
      <c r="U19" s="69"/>
      <c r="V19" s="66"/>
      <c r="W19" s="69"/>
      <c r="X19" s="26"/>
      <c r="Y19" s="26"/>
      <c r="Z19" s="26"/>
      <c r="AA19" s="26"/>
    </row>
    <row r="20" spans="1:27" ht="14.25" customHeight="1" x14ac:dyDescent="0.3">
      <c r="A20" s="26"/>
      <c r="B20" s="61">
        <v>11</v>
      </c>
      <c r="C20" s="157" t="s">
        <v>115</v>
      </c>
      <c r="D20" s="62"/>
      <c r="E20" s="44"/>
      <c r="F20" s="63"/>
      <c r="G20" s="64"/>
      <c r="H20" s="65"/>
      <c r="I20" s="240">
        <f t="shared" si="8"/>
        <v>0</v>
      </c>
      <c r="J20" s="66"/>
      <c r="K20" s="44"/>
      <c r="L20" s="44"/>
      <c r="M20" s="44"/>
      <c r="N20" s="44"/>
      <c r="O20" s="67"/>
      <c r="P20" s="68"/>
      <c r="Q20" s="69"/>
      <c r="R20" s="66"/>
      <c r="S20" s="67"/>
      <c r="T20" s="68"/>
      <c r="U20" s="69"/>
      <c r="V20" s="66"/>
      <c r="W20" s="69"/>
      <c r="X20" s="26"/>
      <c r="Y20" s="26"/>
      <c r="Z20" s="26"/>
      <c r="AA20" s="26"/>
    </row>
    <row r="21" spans="1:27" ht="14.25" customHeight="1" x14ac:dyDescent="0.3">
      <c r="A21" s="26"/>
      <c r="B21" s="51">
        <v>12</v>
      </c>
      <c r="C21" s="158" t="s">
        <v>116</v>
      </c>
      <c r="D21" s="62"/>
      <c r="E21" s="63"/>
      <c r="F21" s="63"/>
      <c r="G21" s="64"/>
      <c r="H21" s="65"/>
      <c r="I21" s="240">
        <f t="shared" si="8"/>
        <v>0</v>
      </c>
      <c r="J21" s="66"/>
      <c r="K21" s="44"/>
      <c r="L21" s="44"/>
      <c r="M21" s="44"/>
      <c r="N21" s="44"/>
      <c r="O21" s="67"/>
      <c r="P21" s="68"/>
      <c r="Q21" s="69"/>
      <c r="R21" s="66"/>
      <c r="S21" s="67"/>
      <c r="T21" s="68"/>
      <c r="U21" s="69"/>
      <c r="V21" s="66"/>
      <c r="W21" s="69"/>
      <c r="X21" s="26"/>
      <c r="Y21" s="26"/>
      <c r="Z21" s="26"/>
      <c r="AA21" s="26"/>
    </row>
    <row r="22" spans="1:27" ht="14.25" customHeight="1" x14ac:dyDescent="0.3">
      <c r="A22" s="26"/>
      <c r="B22" s="61">
        <v>13</v>
      </c>
      <c r="C22" s="157" t="s">
        <v>117</v>
      </c>
      <c r="D22" s="62"/>
      <c r="E22" s="63"/>
      <c r="F22" s="63"/>
      <c r="G22" s="64"/>
      <c r="H22" s="65"/>
      <c r="I22" s="240">
        <f t="shared" si="8"/>
        <v>0</v>
      </c>
      <c r="J22" s="68"/>
      <c r="K22" s="44"/>
      <c r="L22" s="44"/>
      <c r="M22" s="44"/>
      <c r="N22" s="44"/>
      <c r="O22" s="69"/>
      <c r="P22" s="68"/>
      <c r="Q22" s="69"/>
      <c r="R22" s="66"/>
      <c r="S22" s="67"/>
      <c r="T22" s="68"/>
      <c r="U22" s="69"/>
      <c r="V22" s="66"/>
      <c r="W22" s="69"/>
      <c r="X22" s="26"/>
      <c r="Y22" s="26"/>
      <c r="Z22" s="26"/>
      <c r="AA22" s="26"/>
    </row>
    <row r="23" spans="1:27" ht="14.25" customHeight="1" x14ac:dyDescent="0.3">
      <c r="A23" s="26"/>
      <c r="B23" s="61">
        <v>14</v>
      </c>
      <c r="C23" s="158" t="s">
        <v>118</v>
      </c>
      <c r="D23" s="62"/>
      <c r="E23" s="63"/>
      <c r="F23" s="63"/>
      <c r="G23" s="70"/>
      <c r="H23" s="65"/>
      <c r="I23" s="240">
        <f t="shared" si="8"/>
        <v>0</v>
      </c>
      <c r="J23" s="68"/>
      <c r="K23" s="44"/>
      <c r="L23" s="44"/>
      <c r="M23" s="44"/>
      <c r="N23" s="44"/>
      <c r="O23" s="69"/>
      <c r="P23" s="68"/>
      <c r="Q23" s="69"/>
      <c r="R23" s="66"/>
      <c r="S23" s="67"/>
      <c r="T23" s="68"/>
      <c r="U23" s="69"/>
      <c r="V23" s="66"/>
      <c r="W23" s="69"/>
      <c r="X23" s="26"/>
      <c r="Y23" s="26"/>
      <c r="Z23" s="26"/>
      <c r="AA23" s="26"/>
    </row>
    <row r="24" spans="1:27" ht="14.25" customHeight="1" x14ac:dyDescent="0.3">
      <c r="A24" s="71"/>
      <c r="B24" s="51">
        <v>15</v>
      </c>
      <c r="C24" s="157" t="s">
        <v>119</v>
      </c>
      <c r="D24" s="72"/>
      <c r="E24" s="63"/>
      <c r="F24" s="72"/>
      <c r="G24" s="70"/>
      <c r="H24" s="65"/>
      <c r="I24" s="240">
        <f t="shared" si="8"/>
        <v>0</v>
      </c>
      <c r="J24" s="61"/>
      <c r="K24" s="63"/>
      <c r="L24" s="63"/>
      <c r="M24" s="72"/>
      <c r="N24" s="72"/>
      <c r="O24" s="73"/>
      <c r="P24" s="74"/>
      <c r="Q24" s="75"/>
      <c r="R24" s="76"/>
      <c r="S24" s="77"/>
      <c r="T24" s="74"/>
      <c r="U24" s="75"/>
      <c r="V24" s="76"/>
      <c r="W24" s="78"/>
      <c r="X24" s="71"/>
      <c r="Y24" s="71"/>
      <c r="Z24" s="71"/>
      <c r="AA24" s="71"/>
    </row>
    <row r="25" spans="1:27" ht="14.25" customHeight="1" x14ac:dyDescent="0.3">
      <c r="A25" s="71"/>
      <c r="B25" s="61">
        <v>16</v>
      </c>
      <c r="C25" s="158" t="s">
        <v>120</v>
      </c>
      <c r="D25" s="62"/>
      <c r="E25" s="63"/>
      <c r="F25" s="63"/>
      <c r="G25" s="70"/>
      <c r="H25" s="65"/>
      <c r="I25" s="240">
        <f t="shared" si="8"/>
        <v>0</v>
      </c>
      <c r="J25" s="68"/>
      <c r="K25" s="44"/>
      <c r="L25" s="44"/>
      <c r="M25" s="44"/>
      <c r="N25" s="44"/>
      <c r="O25" s="69"/>
      <c r="P25" s="68"/>
      <c r="Q25" s="69"/>
      <c r="R25" s="66"/>
      <c r="S25" s="67"/>
      <c r="T25" s="68"/>
      <c r="U25" s="69"/>
      <c r="V25" s="66"/>
      <c r="W25" s="69"/>
      <c r="X25" s="71"/>
      <c r="Y25" s="71"/>
      <c r="Z25" s="71"/>
      <c r="AA25" s="71"/>
    </row>
    <row r="26" spans="1:27" ht="14.25" customHeight="1" x14ac:dyDescent="0.3">
      <c r="A26" s="71"/>
      <c r="B26" s="61">
        <v>17</v>
      </c>
      <c r="C26" s="157" t="s">
        <v>121</v>
      </c>
      <c r="D26" s="62"/>
      <c r="E26" s="63"/>
      <c r="F26" s="63"/>
      <c r="G26" s="70"/>
      <c r="H26" s="65"/>
      <c r="I26" s="240">
        <f t="shared" si="8"/>
        <v>0</v>
      </c>
      <c r="J26" s="68"/>
      <c r="K26" s="44"/>
      <c r="L26" s="44"/>
      <c r="M26" s="44"/>
      <c r="N26" s="44"/>
      <c r="O26" s="69"/>
      <c r="P26" s="68"/>
      <c r="Q26" s="69"/>
      <c r="R26" s="66"/>
      <c r="S26" s="67"/>
      <c r="T26" s="68"/>
      <c r="U26" s="69"/>
      <c r="V26" s="66"/>
      <c r="W26" s="69"/>
      <c r="X26" s="71"/>
      <c r="Y26" s="71"/>
      <c r="Z26" s="71"/>
      <c r="AA26" s="71"/>
    </row>
    <row r="27" spans="1:27" ht="14.25" customHeight="1" x14ac:dyDescent="0.3">
      <c r="A27" s="26"/>
      <c r="B27" s="51">
        <v>18</v>
      </c>
      <c r="C27" s="158" t="s">
        <v>122</v>
      </c>
      <c r="D27" s="62"/>
      <c r="E27" s="63"/>
      <c r="F27" s="63"/>
      <c r="G27" s="70"/>
      <c r="H27" s="65"/>
      <c r="I27" s="240">
        <f t="shared" si="8"/>
        <v>0</v>
      </c>
      <c r="J27" s="68"/>
      <c r="K27" s="44"/>
      <c r="L27" s="44"/>
      <c r="M27" s="44"/>
      <c r="N27" s="44"/>
      <c r="O27" s="69"/>
      <c r="P27" s="68"/>
      <c r="Q27" s="69"/>
      <c r="R27" s="66"/>
      <c r="S27" s="67"/>
      <c r="T27" s="68"/>
      <c r="U27" s="69"/>
      <c r="V27" s="66"/>
      <c r="W27" s="69"/>
      <c r="X27" s="26"/>
      <c r="Y27" s="26"/>
      <c r="Z27" s="26"/>
      <c r="AA27" s="26"/>
    </row>
    <row r="28" spans="1:27" ht="14.25" customHeight="1" x14ac:dyDescent="0.3">
      <c r="A28" s="26"/>
      <c r="B28" s="61">
        <v>19</v>
      </c>
      <c r="C28" s="157" t="s">
        <v>123</v>
      </c>
      <c r="D28" s="62"/>
      <c r="E28" s="63"/>
      <c r="F28" s="63"/>
      <c r="G28" s="70"/>
      <c r="H28" s="65"/>
      <c r="I28" s="240">
        <f t="shared" si="8"/>
        <v>0</v>
      </c>
      <c r="J28" s="68"/>
      <c r="K28" s="44"/>
      <c r="L28" s="44"/>
      <c r="M28" s="44"/>
      <c r="N28" s="44"/>
      <c r="O28" s="69"/>
      <c r="P28" s="68"/>
      <c r="Q28" s="69"/>
      <c r="R28" s="66"/>
      <c r="S28" s="67"/>
      <c r="T28" s="68"/>
      <c r="U28" s="69"/>
      <c r="V28" s="66"/>
      <c r="W28" s="69"/>
      <c r="X28" s="26"/>
      <c r="Y28" s="26"/>
      <c r="Z28" s="26"/>
      <c r="AA28" s="26"/>
    </row>
    <row r="29" spans="1:27" ht="14.25" customHeight="1" x14ac:dyDescent="0.3">
      <c r="A29" s="26"/>
      <c r="B29" s="61">
        <v>20</v>
      </c>
      <c r="C29" s="158" t="s">
        <v>124</v>
      </c>
      <c r="D29" s="62"/>
      <c r="E29" s="63"/>
      <c r="F29" s="63"/>
      <c r="G29" s="70"/>
      <c r="H29" s="65"/>
      <c r="I29" s="240">
        <f t="shared" si="8"/>
        <v>0</v>
      </c>
      <c r="J29" s="68"/>
      <c r="K29" s="44"/>
      <c r="L29" s="44"/>
      <c r="M29" s="44"/>
      <c r="N29" s="44"/>
      <c r="O29" s="69"/>
      <c r="P29" s="68"/>
      <c r="Q29" s="69"/>
      <c r="R29" s="66"/>
      <c r="S29" s="67"/>
      <c r="T29" s="68"/>
      <c r="U29" s="69"/>
      <c r="V29" s="66"/>
      <c r="W29" s="69"/>
      <c r="X29" s="26"/>
      <c r="Y29" s="26"/>
      <c r="Z29" s="26"/>
      <c r="AA29" s="26"/>
    </row>
    <row r="30" spans="1:27" ht="14.25" customHeight="1" x14ac:dyDescent="0.3">
      <c r="A30" s="26"/>
      <c r="B30" s="51">
        <v>21</v>
      </c>
      <c r="C30" s="157" t="s">
        <v>125</v>
      </c>
      <c r="D30" s="62"/>
      <c r="E30" s="63"/>
      <c r="F30" s="63"/>
      <c r="G30" s="70"/>
      <c r="H30" s="65"/>
      <c r="I30" s="240">
        <f t="shared" si="8"/>
        <v>0</v>
      </c>
      <c r="J30" s="68"/>
      <c r="K30" s="44"/>
      <c r="L30" s="44"/>
      <c r="M30" s="44"/>
      <c r="N30" s="44"/>
      <c r="O30" s="69"/>
      <c r="P30" s="68"/>
      <c r="Q30" s="69"/>
      <c r="R30" s="66"/>
      <c r="S30" s="67"/>
      <c r="T30" s="68"/>
      <c r="U30" s="69"/>
      <c r="V30" s="66"/>
      <c r="W30" s="69"/>
      <c r="X30" s="26"/>
      <c r="Y30" s="26"/>
      <c r="Z30" s="26"/>
      <c r="AA30" s="26"/>
    </row>
    <row r="31" spans="1:27" ht="14.25" customHeight="1" x14ac:dyDescent="0.3">
      <c r="A31" s="26"/>
      <c r="B31" s="61">
        <v>22</v>
      </c>
      <c r="C31" s="158" t="s">
        <v>126</v>
      </c>
      <c r="D31" s="62"/>
      <c r="E31" s="63"/>
      <c r="F31" s="63"/>
      <c r="G31" s="70"/>
      <c r="H31" s="65"/>
      <c r="I31" s="240">
        <f t="shared" si="8"/>
        <v>0</v>
      </c>
      <c r="J31" s="68"/>
      <c r="K31" s="44"/>
      <c r="L31" s="44"/>
      <c r="M31" s="44"/>
      <c r="N31" s="44"/>
      <c r="O31" s="69"/>
      <c r="P31" s="68"/>
      <c r="Q31" s="69"/>
      <c r="R31" s="66"/>
      <c r="S31" s="67"/>
      <c r="T31" s="68"/>
      <c r="U31" s="69"/>
      <c r="V31" s="66"/>
      <c r="W31" s="69"/>
      <c r="X31" s="26"/>
      <c r="Y31" s="26"/>
      <c r="Z31" s="26"/>
      <c r="AA31" s="26"/>
    </row>
    <row r="32" spans="1:27" ht="14.25" customHeight="1" x14ac:dyDescent="0.3">
      <c r="A32" s="26"/>
      <c r="B32" s="61">
        <v>23</v>
      </c>
      <c r="C32" s="157" t="s">
        <v>127</v>
      </c>
      <c r="D32" s="62"/>
      <c r="E32" s="63"/>
      <c r="F32" s="63"/>
      <c r="G32" s="70"/>
      <c r="H32" s="65"/>
      <c r="I32" s="240">
        <f t="shared" si="8"/>
        <v>0</v>
      </c>
      <c r="J32" s="68"/>
      <c r="K32" s="44"/>
      <c r="L32" s="44"/>
      <c r="M32" s="44"/>
      <c r="N32" s="44"/>
      <c r="O32" s="69"/>
      <c r="P32" s="68"/>
      <c r="Q32" s="69"/>
      <c r="R32" s="66"/>
      <c r="S32" s="67"/>
      <c r="T32" s="68"/>
      <c r="U32" s="69"/>
      <c r="V32" s="66"/>
      <c r="W32" s="69"/>
      <c r="X32" s="26"/>
      <c r="Y32" s="26"/>
      <c r="Z32" s="26"/>
      <c r="AA32" s="26"/>
    </row>
    <row r="33" spans="1:27" ht="14.25" customHeight="1" x14ac:dyDescent="0.3">
      <c r="A33" s="79"/>
      <c r="B33" s="51">
        <v>24</v>
      </c>
      <c r="C33" s="158" t="s">
        <v>128</v>
      </c>
      <c r="D33" s="62"/>
      <c r="E33" s="63"/>
      <c r="F33" s="63"/>
      <c r="G33" s="70"/>
      <c r="H33" s="65"/>
      <c r="I33" s="240">
        <f t="shared" si="8"/>
        <v>0</v>
      </c>
      <c r="J33" s="68"/>
      <c r="K33" s="44"/>
      <c r="L33" s="44"/>
      <c r="M33" s="44"/>
      <c r="N33" s="44"/>
      <c r="O33" s="69"/>
      <c r="P33" s="68"/>
      <c r="Q33" s="69"/>
      <c r="R33" s="66"/>
      <c r="S33" s="67"/>
      <c r="T33" s="68"/>
      <c r="U33" s="69"/>
      <c r="V33" s="66"/>
      <c r="W33" s="69"/>
      <c r="X33" s="79"/>
      <c r="Y33" s="79"/>
      <c r="Z33" s="79"/>
      <c r="AA33" s="79"/>
    </row>
    <row r="34" spans="1:27" ht="14.25" customHeight="1" x14ac:dyDescent="0.3">
      <c r="A34" s="26"/>
      <c r="B34" s="61">
        <v>25</v>
      </c>
      <c r="C34" s="157" t="s">
        <v>129</v>
      </c>
      <c r="D34" s="62"/>
      <c r="E34" s="63"/>
      <c r="F34" s="63"/>
      <c r="G34" s="70"/>
      <c r="H34" s="65"/>
      <c r="I34" s="240">
        <f t="shared" si="8"/>
        <v>0</v>
      </c>
      <c r="J34" s="68"/>
      <c r="K34" s="44"/>
      <c r="L34" s="44"/>
      <c r="M34" s="44"/>
      <c r="N34" s="44"/>
      <c r="O34" s="69"/>
      <c r="P34" s="68"/>
      <c r="Q34" s="69"/>
      <c r="R34" s="66"/>
      <c r="S34" s="67"/>
      <c r="T34" s="68"/>
      <c r="U34" s="69"/>
      <c r="V34" s="66"/>
      <c r="W34" s="69"/>
      <c r="X34" s="26"/>
      <c r="Y34" s="26"/>
      <c r="Z34" s="26"/>
      <c r="AA34" s="26"/>
    </row>
    <row r="35" spans="1:27" ht="14.25" customHeight="1" x14ac:dyDescent="0.3">
      <c r="A35" s="26"/>
      <c r="B35" s="61">
        <v>26</v>
      </c>
      <c r="C35" s="158" t="s">
        <v>130</v>
      </c>
      <c r="D35" s="62"/>
      <c r="E35" s="63"/>
      <c r="F35" s="63"/>
      <c r="G35" s="70"/>
      <c r="H35" s="65"/>
      <c r="I35" s="240">
        <f t="shared" si="8"/>
        <v>0</v>
      </c>
      <c r="J35" s="68"/>
      <c r="K35" s="44"/>
      <c r="L35" s="44"/>
      <c r="M35" s="44"/>
      <c r="N35" s="44"/>
      <c r="O35" s="69"/>
      <c r="P35" s="68"/>
      <c r="Q35" s="69"/>
      <c r="R35" s="66"/>
      <c r="S35" s="67"/>
      <c r="T35" s="68"/>
      <c r="U35" s="69"/>
      <c r="V35" s="66"/>
      <c r="W35" s="69"/>
      <c r="X35" s="26"/>
      <c r="Y35" s="26"/>
      <c r="Z35" s="26"/>
      <c r="AA35" s="26"/>
    </row>
    <row r="36" spans="1:27" ht="14.25" customHeight="1" x14ac:dyDescent="0.3">
      <c r="A36" s="71"/>
      <c r="B36" s="51">
        <v>27</v>
      </c>
      <c r="C36" s="157" t="s">
        <v>131</v>
      </c>
      <c r="D36" s="62"/>
      <c r="E36" s="63"/>
      <c r="F36" s="63"/>
      <c r="G36" s="70"/>
      <c r="H36" s="65"/>
      <c r="I36" s="240">
        <f t="shared" si="8"/>
        <v>0</v>
      </c>
      <c r="J36" s="68"/>
      <c r="K36" s="44"/>
      <c r="L36" s="44"/>
      <c r="M36" s="44"/>
      <c r="N36" s="44"/>
      <c r="O36" s="69"/>
      <c r="P36" s="68"/>
      <c r="Q36" s="69"/>
      <c r="R36" s="66"/>
      <c r="S36" s="67"/>
      <c r="T36" s="68"/>
      <c r="U36" s="69"/>
      <c r="V36" s="66"/>
      <c r="W36" s="69"/>
      <c r="X36" s="71"/>
      <c r="Y36" s="71"/>
      <c r="Z36" s="71"/>
      <c r="AA36" s="71"/>
    </row>
    <row r="37" spans="1:27" ht="14.25" customHeight="1" x14ac:dyDescent="0.3">
      <c r="A37" s="26"/>
      <c r="B37" s="61">
        <v>28</v>
      </c>
      <c r="C37" s="158" t="s">
        <v>132</v>
      </c>
      <c r="D37" s="62"/>
      <c r="E37" s="63"/>
      <c r="F37" s="63"/>
      <c r="G37" s="70"/>
      <c r="H37" s="65"/>
      <c r="I37" s="240">
        <f t="shared" si="8"/>
        <v>0</v>
      </c>
      <c r="J37" s="68"/>
      <c r="K37" s="44"/>
      <c r="L37" s="44"/>
      <c r="M37" s="44"/>
      <c r="N37" s="44"/>
      <c r="O37" s="69"/>
      <c r="P37" s="68"/>
      <c r="Q37" s="69"/>
      <c r="R37" s="66"/>
      <c r="S37" s="67"/>
      <c r="T37" s="68"/>
      <c r="U37" s="69"/>
      <c r="V37" s="66"/>
      <c r="W37" s="69"/>
      <c r="X37" s="26"/>
      <c r="Y37" s="26"/>
      <c r="Z37" s="26"/>
      <c r="AA37" s="26"/>
    </row>
    <row r="38" spans="1:27" ht="14.25" customHeight="1" x14ac:dyDescent="0.3">
      <c r="A38" s="26"/>
      <c r="B38" s="61">
        <v>29</v>
      </c>
      <c r="C38" s="157" t="s">
        <v>133</v>
      </c>
      <c r="D38" s="62"/>
      <c r="E38" s="63"/>
      <c r="F38" s="63"/>
      <c r="G38" s="70"/>
      <c r="H38" s="65"/>
      <c r="I38" s="240">
        <f t="shared" si="8"/>
        <v>0</v>
      </c>
      <c r="J38" s="68"/>
      <c r="K38" s="44"/>
      <c r="L38" s="44"/>
      <c r="M38" s="44"/>
      <c r="N38" s="44"/>
      <c r="O38" s="69"/>
      <c r="P38" s="68"/>
      <c r="Q38" s="69"/>
      <c r="R38" s="66"/>
      <c r="S38" s="67"/>
      <c r="T38" s="68"/>
      <c r="U38" s="69"/>
      <c r="V38" s="66"/>
      <c r="W38" s="69"/>
      <c r="X38" s="26"/>
      <c r="Y38" s="26"/>
      <c r="Z38" s="26"/>
      <c r="AA38" s="26"/>
    </row>
    <row r="39" spans="1:27" ht="14.25" customHeight="1" x14ac:dyDescent="0.3">
      <c r="A39" s="26"/>
      <c r="B39" s="51">
        <v>30</v>
      </c>
      <c r="C39" s="158" t="s">
        <v>134</v>
      </c>
      <c r="D39" s="62"/>
      <c r="E39" s="63"/>
      <c r="F39" s="63"/>
      <c r="G39" s="70"/>
      <c r="H39" s="65"/>
      <c r="I39" s="240">
        <f t="shared" si="8"/>
        <v>0</v>
      </c>
      <c r="J39" s="68"/>
      <c r="K39" s="44"/>
      <c r="L39" s="44"/>
      <c r="M39" s="44"/>
      <c r="N39" s="44"/>
      <c r="O39" s="69"/>
      <c r="P39" s="68"/>
      <c r="Q39" s="69"/>
      <c r="R39" s="66"/>
      <c r="S39" s="67"/>
      <c r="T39" s="68"/>
      <c r="U39" s="69"/>
      <c r="V39" s="66"/>
      <c r="W39" s="69"/>
      <c r="X39" s="26"/>
      <c r="Y39" s="26"/>
      <c r="Z39" s="26"/>
      <c r="AA39" s="26"/>
    </row>
    <row r="40" spans="1:27" ht="14.25" customHeight="1" x14ac:dyDescent="0.3">
      <c r="A40" s="26"/>
      <c r="B40" s="61">
        <v>31</v>
      </c>
      <c r="C40" s="157" t="s">
        <v>135</v>
      </c>
      <c r="D40" s="62"/>
      <c r="E40" s="63"/>
      <c r="F40" s="63"/>
      <c r="G40" s="70"/>
      <c r="H40" s="65"/>
      <c r="I40" s="240">
        <f t="shared" si="8"/>
        <v>0</v>
      </c>
      <c r="J40" s="68"/>
      <c r="K40" s="44"/>
      <c r="L40" s="44"/>
      <c r="M40" s="44"/>
      <c r="N40" s="44"/>
      <c r="O40" s="69"/>
      <c r="P40" s="68"/>
      <c r="Q40" s="69"/>
      <c r="R40" s="66"/>
      <c r="S40" s="67"/>
      <c r="T40" s="68"/>
      <c r="U40" s="69"/>
      <c r="V40" s="66"/>
      <c r="W40" s="69"/>
      <c r="X40" s="26"/>
      <c r="Y40" s="26"/>
      <c r="Z40" s="26"/>
      <c r="AA40" s="26"/>
    </row>
    <row r="41" spans="1:27" ht="14.25" customHeight="1" x14ac:dyDescent="0.3">
      <c r="A41" s="26"/>
      <c r="B41" s="61">
        <v>32</v>
      </c>
      <c r="C41" s="158" t="s">
        <v>136</v>
      </c>
      <c r="D41" s="72"/>
      <c r="E41" s="72"/>
      <c r="F41" s="72"/>
      <c r="G41" s="80"/>
      <c r="H41" s="65"/>
      <c r="I41" s="240">
        <f t="shared" si="8"/>
        <v>0</v>
      </c>
      <c r="J41" s="61"/>
      <c r="K41" s="63"/>
      <c r="L41" s="63"/>
      <c r="M41" s="72"/>
      <c r="N41" s="72"/>
      <c r="O41" s="73"/>
      <c r="P41" s="68"/>
      <c r="Q41" s="69"/>
      <c r="R41" s="66"/>
      <c r="S41" s="67"/>
      <c r="T41" s="68"/>
      <c r="U41" s="69"/>
      <c r="V41" s="66"/>
      <c r="W41" s="69"/>
      <c r="X41" s="26"/>
      <c r="Y41" s="26"/>
      <c r="Z41" s="26"/>
      <c r="AA41" s="26"/>
    </row>
    <row r="42" spans="1:27" ht="14.25" customHeight="1" x14ac:dyDescent="0.3">
      <c r="A42" s="26"/>
      <c r="B42" s="51">
        <v>33</v>
      </c>
      <c r="C42" s="157" t="s">
        <v>137</v>
      </c>
      <c r="D42" s="81"/>
      <c r="E42" s="82"/>
      <c r="F42" s="82"/>
      <c r="G42" s="83"/>
      <c r="H42" s="84"/>
      <c r="I42" s="240">
        <f t="shared" si="8"/>
        <v>0</v>
      </c>
      <c r="J42" s="85"/>
      <c r="K42" s="86"/>
      <c r="L42" s="86"/>
      <c r="M42" s="86"/>
      <c r="N42" s="86"/>
      <c r="O42" s="87"/>
      <c r="P42" s="68"/>
      <c r="Q42" s="69"/>
      <c r="R42" s="66"/>
      <c r="S42" s="67"/>
      <c r="T42" s="68"/>
      <c r="U42" s="69"/>
      <c r="V42" s="66"/>
      <c r="W42" s="69"/>
      <c r="X42" s="26"/>
      <c r="Y42" s="26"/>
      <c r="Z42" s="26"/>
      <c r="AA42" s="26"/>
    </row>
    <row r="43" spans="1:27" ht="14.25" customHeight="1" x14ac:dyDescent="0.3">
      <c r="A43" s="26"/>
      <c r="B43" s="61"/>
      <c r="C43" s="153"/>
      <c r="D43" s="88" t="s">
        <v>87</v>
      </c>
      <c r="E43" s="82"/>
      <c r="F43" s="82"/>
      <c r="G43" s="83"/>
      <c r="H43" s="84"/>
      <c r="I43" s="240">
        <f t="shared" si="8"/>
        <v>0</v>
      </c>
      <c r="J43" s="85"/>
      <c r="K43" s="86"/>
      <c r="L43" s="86"/>
      <c r="M43" s="86"/>
      <c r="N43" s="86"/>
      <c r="O43" s="87"/>
      <c r="P43" s="68"/>
      <c r="Q43" s="69"/>
      <c r="R43" s="66"/>
      <c r="S43" s="67"/>
      <c r="T43" s="68"/>
      <c r="U43" s="69"/>
      <c r="V43" s="66"/>
      <c r="W43" s="69"/>
      <c r="X43" s="26"/>
      <c r="Y43" s="26"/>
      <c r="Z43" s="26"/>
      <c r="AA43" s="26"/>
    </row>
    <row r="44" spans="1:27" ht="14.25" customHeight="1" x14ac:dyDescent="0.3">
      <c r="A44" s="26"/>
      <c r="B44" s="61">
        <v>34</v>
      </c>
      <c r="C44" s="159" t="s">
        <v>138</v>
      </c>
      <c r="D44" s="62" t="s">
        <v>88</v>
      </c>
      <c r="E44" s="63"/>
      <c r="F44" s="89">
        <v>2</v>
      </c>
      <c r="G44" s="90"/>
      <c r="H44" s="91">
        <v>3</v>
      </c>
      <c r="I44" s="92">
        <f t="shared" si="8"/>
        <v>90</v>
      </c>
      <c r="J44" s="93">
        <v>6</v>
      </c>
      <c r="K44" s="94"/>
      <c r="L44" s="94"/>
      <c r="M44" s="94"/>
      <c r="N44" s="94"/>
      <c r="O44" s="95">
        <f t="shared" ref="O44:O47" si="9">I44-J44</f>
        <v>84</v>
      </c>
      <c r="P44" s="68"/>
      <c r="Q44" s="69"/>
      <c r="R44" s="66"/>
      <c r="S44" s="67"/>
      <c r="T44" s="68"/>
      <c r="U44" s="69"/>
      <c r="V44" s="66"/>
      <c r="W44" s="69"/>
      <c r="X44" s="26"/>
      <c r="Y44" s="26"/>
      <c r="Z44" s="26"/>
      <c r="AA44" s="26"/>
    </row>
    <row r="45" spans="1:27" ht="14.25" customHeight="1" x14ac:dyDescent="0.3">
      <c r="A45" s="26"/>
      <c r="B45" s="51">
        <v>35</v>
      </c>
      <c r="C45" s="159" t="s">
        <v>139</v>
      </c>
      <c r="D45" s="62" t="s">
        <v>89</v>
      </c>
      <c r="E45" s="63"/>
      <c r="F45" s="89" t="s">
        <v>61</v>
      </c>
      <c r="G45" s="90"/>
      <c r="H45" s="91">
        <v>18</v>
      </c>
      <c r="I45" s="92">
        <f t="shared" si="8"/>
        <v>540</v>
      </c>
      <c r="J45" s="93">
        <v>6</v>
      </c>
      <c r="K45" s="94"/>
      <c r="L45" s="94"/>
      <c r="M45" s="94"/>
      <c r="N45" s="94"/>
      <c r="O45" s="95">
        <f t="shared" si="9"/>
        <v>534</v>
      </c>
      <c r="P45" s="68"/>
      <c r="Q45" s="69"/>
      <c r="R45" s="66"/>
      <c r="S45" s="67"/>
      <c r="T45" s="68"/>
      <c r="U45" s="69"/>
      <c r="V45" s="66"/>
      <c r="W45" s="69"/>
      <c r="X45" s="26"/>
      <c r="Y45" s="26"/>
      <c r="Z45" s="26"/>
      <c r="AA45" s="26"/>
    </row>
    <row r="46" spans="1:27" s="272" customFormat="1" ht="14.25" customHeight="1" x14ac:dyDescent="0.3">
      <c r="A46" s="26"/>
      <c r="B46" s="286">
        <v>36</v>
      </c>
      <c r="C46" s="298" t="s">
        <v>174</v>
      </c>
      <c r="D46" s="287" t="s">
        <v>175</v>
      </c>
      <c r="E46" s="288"/>
      <c r="F46" s="289">
        <v>8</v>
      </c>
      <c r="G46" s="290"/>
      <c r="H46" s="291">
        <v>6</v>
      </c>
      <c r="I46" s="292">
        <v>180</v>
      </c>
      <c r="J46" s="293">
        <v>6</v>
      </c>
      <c r="K46" s="289"/>
      <c r="L46" s="289"/>
      <c r="M46" s="289"/>
      <c r="N46" s="289"/>
      <c r="O46" s="95">
        <v>174</v>
      </c>
      <c r="P46" s="294"/>
      <c r="Q46" s="295"/>
      <c r="R46" s="296"/>
      <c r="S46" s="297"/>
      <c r="T46" s="294"/>
      <c r="U46" s="295"/>
      <c r="V46" s="296"/>
      <c r="W46" s="295"/>
      <c r="X46" s="26"/>
      <c r="Y46" s="26"/>
      <c r="Z46" s="26"/>
      <c r="AA46" s="26"/>
    </row>
    <row r="47" spans="1:27" ht="14.25" customHeight="1" thickBot="1" x14ac:dyDescent="0.35">
      <c r="A47" s="26"/>
      <c r="B47" s="61">
        <v>37</v>
      </c>
      <c r="C47" s="160" t="s">
        <v>140</v>
      </c>
      <c r="D47" s="96" t="s">
        <v>44</v>
      </c>
      <c r="E47" s="97"/>
      <c r="F47" s="98"/>
      <c r="G47" s="99"/>
      <c r="H47" s="100">
        <v>3</v>
      </c>
      <c r="I47" s="101">
        <f t="shared" si="8"/>
        <v>90</v>
      </c>
      <c r="J47" s="102">
        <v>6</v>
      </c>
      <c r="K47" s="103"/>
      <c r="L47" s="103"/>
      <c r="M47" s="103"/>
      <c r="N47" s="103"/>
      <c r="O47" s="95">
        <f t="shared" si="9"/>
        <v>84</v>
      </c>
      <c r="P47" s="104"/>
      <c r="Q47" s="105"/>
      <c r="R47" s="106"/>
      <c r="S47" s="107"/>
      <c r="T47" s="104"/>
      <c r="U47" s="105"/>
      <c r="V47" s="106"/>
      <c r="W47" s="105"/>
      <c r="X47" s="26"/>
      <c r="Y47" s="26"/>
      <c r="Z47" s="26"/>
      <c r="AA47" s="26"/>
    </row>
    <row r="48" spans="1:27" ht="19.5" customHeight="1" x14ac:dyDescent="0.3">
      <c r="A48" s="26"/>
      <c r="B48" s="409" t="s">
        <v>176</v>
      </c>
      <c r="C48" s="410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1"/>
      <c r="P48" s="411"/>
      <c r="Q48" s="411"/>
      <c r="R48" s="411"/>
      <c r="S48" s="411"/>
      <c r="T48" s="411"/>
      <c r="U48" s="411"/>
      <c r="V48" s="411"/>
      <c r="W48" s="412"/>
      <c r="X48" s="26"/>
      <c r="Y48" s="26"/>
      <c r="Z48" s="26"/>
      <c r="AA48" s="26"/>
    </row>
    <row r="49" spans="1:27" ht="18" customHeight="1" x14ac:dyDescent="0.3">
      <c r="A49" s="26"/>
      <c r="B49" s="413" t="s">
        <v>141</v>
      </c>
      <c r="C49" s="388"/>
      <c r="D49" s="414"/>
      <c r="E49" s="49"/>
      <c r="F49" s="31">
        <v>15</v>
      </c>
      <c r="G49" s="32"/>
      <c r="H49" s="108">
        <v>60</v>
      </c>
      <c r="I49" s="109">
        <f t="shared" ref="I49:I66" si="10">H49*30</f>
        <v>1800</v>
      </c>
      <c r="J49" s="50">
        <f t="shared" ref="J49:O49" si="11">J50+J56</f>
        <v>600</v>
      </c>
      <c r="K49" s="212">
        <f t="shared" si="11"/>
        <v>180</v>
      </c>
      <c r="L49" s="212">
        <f t="shared" si="11"/>
        <v>180</v>
      </c>
      <c r="M49" s="212">
        <f t="shared" si="11"/>
        <v>0</v>
      </c>
      <c r="N49" s="212">
        <f t="shared" si="11"/>
        <v>0</v>
      </c>
      <c r="O49" s="50">
        <f t="shared" si="11"/>
        <v>1200</v>
      </c>
      <c r="P49" s="110"/>
      <c r="Q49" s="110"/>
      <c r="R49" s="108">
        <v>6</v>
      </c>
      <c r="S49" s="108">
        <v>6</v>
      </c>
      <c r="T49" s="108">
        <v>6</v>
      </c>
      <c r="U49" s="108">
        <v>6</v>
      </c>
      <c r="V49" s="108">
        <v>6</v>
      </c>
      <c r="W49" s="110"/>
      <c r="X49" s="26"/>
      <c r="Y49" s="26"/>
      <c r="Z49" s="26"/>
      <c r="AA49" s="26"/>
    </row>
    <row r="50" spans="1:27" ht="27" customHeight="1" x14ac:dyDescent="0.3">
      <c r="A50" s="26"/>
      <c r="B50" s="380" t="s">
        <v>172</v>
      </c>
      <c r="C50" s="381"/>
      <c r="D50" s="382"/>
      <c r="E50" s="111"/>
      <c r="F50" s="112">
        <v>5</v>
      </c>
      <c r="G50" s="113"/>
      <c r="H50" s="108">
        <v>20</v>
      </c>
      <c r="I50" s="109">
        <f t="shared" si="10"/>
        <v>600</v>
      </c>
      <c r="J50" s="114">
        <f t="shared" ref="J50:O50" si="12">J51+J52+J53+J54+J55</f>
        <v>200</v>
      </c>
      <c r="K50" s="213">
        <f t="shared" si="12"/>
        <v>20</v>
      </c>
      <c r="L50" s="213">
        <f t="shared" si="12"/>
        <v>20</v>
      </c>
      <c r="M50" s="213">
        <f t="shared" si="12"/>
        <v>0</v>
      </c>
      <c r="N50" s="213">
        <f t="shared" si="12"/>
        <v>0</v>
      </c>
      <c r="O50" s="114">
        <f t="shared" si="12"/>
        <v>400</v>
      </c>
      <c r="P50" s="115"/>
      <c r="Q50" s="116"/>
      <c r="R50" s="117">
        <v>2</v>
      </c>
      <c r="S50" s="118">
        <v>2</v>
      </c>
      <c r="T50" s="119">
        <v>2</v>
      </c>
      <c r="U50" s="120">
        <v>2</v>
      </c>
      <c r="V50" s="117">
        <v>2</v>
      </c>
      <c r="W50" s="116"/>
      <c r="X50" s="26"/>
      <c r="Y50" s="26"/>
      <c r="Z50" s="26"/>
      <c r="AA50" s="26"/>
    </row>
    <row r="51" spans="1:27" ht="12.75" customHeight="1" x14ac:dyDescent="0.3">
      <c r="A51" s="26"/>
      <c r="B51" s="33">
        <v>1</v>
      </c>
      <c r="C51" s="262" t="s">
        <v>155</v>
      </c>
      <c r="D51" s="121" t="s">
        <v>90</v>
      </c>
      <c r="E51" s="35"/>
      <c r="F51" s="35">
        <v>3</v>
      </c>
      <c r="G51" s="122"/>
      <c r="H51" s="36">
        <v>4</v>
      </c>
      <c r="I51" s="123">
        <f t="shared" si="10"/>
        <v>120</v>
      </c>
      <c r="J51" s="37">
        <v>40</v>
      </c>
      <c r="K51" s="214">
        <v>20</v>
      </c>
      <c r="L51" s="214">
        <v>20</v>
      </c>
      <c r="M51" s="214"/>
      <c r="N51" s="214"/>
      <c r="O51" s="39">
        <f t="shared" ref="O51:O66" si="13">I51-J51</f>
        <v>80</v>
      </c>
      <c r="P51" s="33"/>
      <c r="Q51" s="124"/>
      <c r="R51" s="125">
        <v>2</v>
      </c>
      <c r="S51" s="122"/>
      <c r="T51" s="33"/>
      <c r="U51" s="124"/>
      <c r="V51" s="125"/>
      <c r="W51" s="124"/>
      <c r="X51" s="26"/>
      <c r="Y51" s="26"/>
      <c r="Z51" s="26"/>
      <c r="AA51" s="26"/>
    </row>
    <row r="52" spans="1:27" ht="12.75" customHeight="1" x14ac:dyDescent="0.3">
      <c r="A52" s="26"/>
      <c r="B52" s="61">
        <v>2</v>
      </c>
      <c r="C52" s="263" t="s">
        <v>156</v>
      </c>
      <c r="D52" s="121" t="s">
        <v>90</v>
      </c>
      <c r="E52" s="63"/>
      <c r="F52" s="63">
        <v>4</v>
      </c>
      <c r="G52" s="126"/>
      <c r="H52" s="127">
        <v>4</v>
      </c>
      <c r="I52" s="56">
        <f t="shared" si="10"/>
        <v>120</v>
      </c>
      <c r="J52" s="37">
        <v>40</v>
      </c>
      <c r="K52" s="215"/>
      <c r="L52" s="215"/>
      <c r="M52" s="215"/>
      <c r="N52" s="215"/>
      <c r="O52" s="39">
        <f t="shared" si="13"/>
        <v>80</v>
      </c>
      <c r="P52" s="61"/>
      <c r="Q52" s="73"/>
      <c r="R52" s="128"/>
      <c r="S52" s="64">
        <v>2</v>
      </c>
      <c r="T52" s="61"/>
      <c r="U52" s="73"/>
      <c r="V52" s="66"/>
      <c r="W52" s="69"/>
      <c r="X52" s="26"/>
      <c r="Y52" s="26"/>
      <c r="Z52" s="26"/>
      <c r="AA52" s="26"/>
    </row>
    <row r="53" spans="1:27" ht="12.75" customHeight="1" x14ac:dyDescent="0.3">
      <c r="A53" s="26"/>
      <c r="B53" s="129">
        <v>3</v>
      </c>
      <c r="C53" s="262" t="s">
        <v>157</v>
      </c>
      <c r="D53" s="121" t="s">
        <v>90</v>
      </c>
      <c r="E53" s="35"/>
      <c r="F53" s="35">
        <v>5</v>
      </c>
      <c r="G53" s="130"/>
      <c r="H53" s="43">
        <v>4</v>
      </c>
      <c r="I53" s="56">
        <f t="shared" si="10"/>
        <v>120</v>
      </c>
      <c r="J53" s="37">
        <v>40</v>
      </c>
      <c r="K53" s="214"/>
      <c r="L53" s="214"/>
      <c r="M53" s="214"/>
      <c r="N53" s="214"/>
      <c r="O53" s="39">
        <f t="shared" si="13"/>
        <v>80</v>
      </c>
      <c r="P53" s="45"/>
      <c r="Q53" s="46"/>
      <c r="R53" s="47"/>
      <c r="S53" s="48"/>
      <c r="T53" s="45">
        <v>2</v>
      </c>
      <c r="U53" s="46"/>
      <c r="V53" s="47"/>
      <c r="W53" s="46"/>
      <c r="X53" s="26"/>
      <c r="Y53" s="26"/>
      <c r="Z53" s="26"/>
      <c r="AA53" s="26"/>
    </row>
    <row r="54" spans="1:27" ht="12.75" customHeight="1" x14ac:dyDescent="0.3">
      <c r="A54" s="71"/>
      <c r="B54" s="129">
        <v>4</v>
      </c>
      <c r="C54" s="263" t="s">
        <v>158</v>
      </c>
      <c r="D54" s="121" t="s">
        <v>90</v>
      </c>
      <c r="E54" s="42"/>
      <c r="F54" s="42">
        <v>6</v>
      </c>
      <c r="G54" s="131"/>
      <c r="H54" s="43">
        <v>4</v>
      </c>
      <c r="I54" s="56">
        <f t="shared" si="10"/>
        <v>120</v>
      </c>
      <c r="J54" s="37">
        <v>40</v>
      </c>
      <c r="K54" s="215"/>
      <c r="L54" s="215"/>
      <c r="M54" s="215"/>
      <c r="N54" s="215"/>
      <c r="O54" s="39">
        <f t="shared" si="13"/>
        <v>80</v>
      </c>
      <c r="P54" s="45"/>
      <c r="Q54" s="46"/>
      <c r="R54" s="47"/>
      <c r="S54" s="48"/>
      <c r="T54" s="45"/>
      <c r="U54" s="46">
        <v>2</v>
      </c>
      <c r="V54" s="47"/>
      <c r="W54" s="132"/>
      <c r="X54" s="71"/>
      <c r="Y54" s="71"/>
      <c r="Z54" s="71"/>
      <c r="AA54" s="71"/>
    </row>
    <row r="55" spans="1:27" ht="12.75" customHeight="1" thickBot="1" x14ac:dyDescent="0.35">
      <c r="A55" s="71"/>
      <c r="B55" s="134">
        <v>5</v>
      </c>
      <c r="C55" s="262" t="s">
        <v>159</v>
      </c>
      <c r="D55" s="163" t="s">
        <v>90</v>
      </c>
      <c r="E55" s="42"/>
      <c r="F55" s="42">
        <v>7</v>
      </c>
      <c r="G55" s="131"/>
      <c r="H55" s="43">
        <v>4</v>
      </c>
      <c r="I55" s="56">
        <f t="shared" si="10"/>
        <v>120</v>
      </c>
      <c r="J55" s="37">
        <v>40</v>
      </c>
      <c r="K55" s="215"/>
      <c r="L55" s="215"/>
      <c r="M55" s="215"/>
      <c r="N55" s="215"/>
      <c r="O55" s="48">
        <f t="shared" si="13"/>
        <v>80</v>
      </c>
      <c r="P55" s="45"/>
      <c r="Q55" s="46"/>
      <c r="R55" s="47"/>
      <c r="S55" s="48"/>
      <c r="T55" s="45"/>
      <c r="U55" s="46"/>
      <c r="V55" s="47">
        <v>2</v>
      </c>
      <c r="W55" s="132"/>
      <c r="X55" s="71"/>
      <c r="Y55" s="71"/>
      <c r="Z55" s="71"/>
      <c r="AA55" s="71"/>
    </row>
    <row r="56" spans="1:27" ht="28.2" customHeight="1" thickBot="1" x14ac:dyDescent="0.35">
      <c r="A56" s="26"/>
      <c r="B56" s="383" t="s">
        <v>173</v>
      </c>
      <c r="C56" s="384"/>
      <c r="D56" s="385"/>
      <c r="E56" s="168"/>
      <c r="F56" s="169">
        <v>10</v>
      </c>
      <c r="G56" s="170"/>
      <c r="H56" s="181">
        <v>40</v>
      </c>
      <c r="I56" s="185">
        <f t="shared" si="10"/>
        <v>1200</v>
      </c>
      <c r="J56" s="164">
        <v>400</v>
      </c>
      <c r="K56" s="216">
        <v>160</v>
      </c>
      <c r="L56" s="216">
        <v>160</v>
      </c>
      <c r="M56" s="216"/>
      <c r="N56" s="216"/>
      <c r="O56" s="165">
        <f t="shared" si="13"/>
        <v>800</v>
      </c>
      <c r="P56" s="198"/>
      <c r="Q56" s="133"/>
      <c r="R56" s="199">
        <v>4</v>
      </c>
      <c r="S56" s="200">
        <v>4</v>
      </c>
      <c r="T56" s="201">
        <v>4</v>
      </c>
      <c r="U56" s="202">
        <v>4</v>
      </c>
      <c r="V56" s="199">
        <v>4</v>
      </c>
      <c r="W56" s="133"/>
      <c r="X56" s="26"/>
      <c r="Y56" s="26"/>
      <c r="Z56" s="26"/>
      <c r="AA56" s="26"/>
    </row>
    <row r="57" spans="1:27" ht="12.75" customHeight="1" x14ac:dyDescent="0.3">
      <c r="A57" s="26"/>
      <c r="B57" s="264">
        <v>6</v>
      </c>
      <c r="C57" s="190" t="s">
        <v>160</v>
      </c>
      <c r="D57" s="269" t="s">
        <v>90</v>
      </c>
      <c r="E57" s="265"/>
      <c r="F57" s="173">
        <v>3</v>
      </c>
      <c r="G57" s="177"/>
      <c r="H57" s="182">
        <v>4</v>
      </c>
      <c r="I57" s="186">
        <f t="shared" si="10"/>
        <v>120</v>
      </c>
      <c r="J57" s="189">
        <v>40</v>
      </c>
      <c r="K57" s="217">
        <v>20</v>
      </c>
      <c r="L57" s="217">
        <v>20</v>
      </c>
      <c r="M57" s="190"/>
      <c r="N57" s="190"/>
      <c r="O57" s="191">
        <f t="shared" si="13"/>
        <v>80</v>
      </c>
      <c r="P57" s="189"/>
      <c r="Q57" s="195"/>
      <c r="R57" s="189">
        <v>2</v>
      </c>
      <c r="S57" s="195"/>
      <c r="T57" s="189"/>
      <c r="U57" s="195"/>
      <c r="V57" s="189"/>
      <c r="W57" s="191"/>
      <c r="X57" s="26"/>
      <c r="Y57" s="26"/>
      <c r="Z57" s="26"/>
      <c r="AA57" s="26"/>
    </row>
    <row r="58" spans="1:27" ht="12.75" customHeight="1" x14ac:dyDescent="0.3">
      <c r="A58" s="26"/>
      <c r="B58" s="174">
        <v>7</v>
      </c>
      <c r="C58" s="161" t="s">
        <v>161</v>
      </c>
      <c r="D58" s="270" t="s">
        <v>90</v>
      </c>
      <c r="E58" s="266"/>
      <c r="F58" s="172">
        <v>3</v>
      </c>
      <c r="G58" s="178"/>
      <c r="H58" s="183">
        <v>4</v>
      </c>
      <c r="I58" s="187">
        <f t="shared" si="10"/>
        <v>120</v>
      </c>
      <c r="J58" s="166">
        <v>40</v>
      </c>
      <c r="K58" s="161"/>
      <c r="L58" s="161"/>
      <c r="M58" s="161"/>
      <c r="N58" s="161"/>
      <c r="O58" s="167">
        <f t="shared" si="13"/>
        <v>80</v>
      </c>
      <c r="P58" s="166"/>
      <c r="Q58" s="196"/>
      <c r="R58" s="166">
        <v>2</v>
      </c>
      <c r="S58" s="196"/>
      <c r="T58" s="166"/>
      <c r="U58" s="196"/>
      <c r="V58" s="166"/>
      <c r="W58" s="167"/>
      <c r="X58" s="26"/>
      <c r="Y58" s="26"/>
      <c r="Z58" s="26"/>
      <c r="AA58" s="26"/>
    </row>
    <row r="59" spans="1:27" ht="12.75" customHeight="1" x14ac:dyDescent="0.3">
      <c r="A59" s="26"/>
      <c r="B59" s="174">
        <v>8</v>
      </c>
      <c r="C59" s="161" t="s">
        <v>162</v>
      </c>
      <c r="D59" s="270" t="s">
        <v>90</v>
      </c>
      <c r="E59" s="267"/>
      <c r="F59" s="161">
        <v>4</v>
      </c>
      <c r="G59" s="179"/>
      <c r="H59" s="183">
        <v>4</v>
      </c>
      <c r="I59" s="187">
        <f t="shared" si="10"/>
        <v>120</v>
      </c>
      <c r="J59" s="166">
        <v>40</v>
      </c>
      <c r="K59" s="161"/>
      <c r="L59" s="161"/>
      <c r="M59" s="161"/>
      <c r="N59" s="161"/>
      <c r="O59" s="167">
        <f t="shared" si="13"/>
        <v>80</v>
      </c>
      <c r="P59" s="166"/>
      <c r="Q59" s="196"/>
      <c r="R59" s="166"/>
      <c r="S59" s="196">
        <v>2</v>
      </c>
      <c r="T59" s="166"/>
      <c r="U59" s="196"/>
      <c r="V59" s="166"/>
      <c r="W59" s="167"/>
      <c r="X59" s="26"/>
      <c r="Y59" s="26"/>
      <c r="Z59" s="26"/>
      <c r="AA59" s="26"/>
    </row>
    <row r="60" spans="1:27" ht="12.75" customHeight="1" x14ac:dyDescent="0.3">
      <c r="A60" s="26"/>
      <c r="B60" s="174">
        <v>9</v>
      </c>
      <c r="C60" s="161" t="s">
        <v>163</v>
      </c>
      <c r="D60" s="270" t="s">
        <v>90</v>
      </c>
      <c r="E60" s="267"/>
      <c r="F60" s="161">
        <v>4</v>
      </c>
      <c r="G60" s="179"/>
      <c r="H60" s="183">
        <v>4</v>
      </c>
      <c r="I60" s="187">
        <f t="shared" si="10"/>
        <v>120</v>
      </c>
      <c r="J60" s="166">
        <v>40</v>
      </c>
      <c r="K60" s="161"/>
      <c r="L60" s="161"/>
      <c r="M60" s="161"/>
      <c r="N60" s="161"/>
      <c r="O60" s="167">
        <f t="shared" si="13"/>
        <v>80</v>
      </c>
      <c r="P60" s="166"/>
      <c r="Q60" s="196"/>
      <c r="R60" s="166"/>
      <c r="S60" s="196">
        <v>2</v>
      </c>
      <c r="T60" s="166"/>
      <c r="U60" s="196"/>
      <c r="V60" s="166"/>
      <c r="W60" s="167"/>
      <c r="X60" s="26"/>
      <c r="Y60" s="26"/>
      <c r="Z60" s="26"/>
      <c r="AA60" s="26"/>
    </row>
    <row r="61" spans="1:27" ht="12.75" customHeight="1" x14ac:dyDescent="0.3">
      <c r="A61" s="26"/>
      <c r="B61" s="174">
        <v>10</v>
      </c>
      <c r="C61" s="161" t="s">
        <v>164</v>
      </c>
      <c r="D61" s="270" t="s">
        <v>90</v>
      </c>
      <c r="E61" s="267"/>
      <c r="F61" s="161">
        <v>5</v>
      </c>
      <c r="G61" s="179"/>
      <c r="H61" s="183">
        <v>4</v>
      </c>
      <c r="I61" s="187">
        <f t="shared" si="10"/>
        <v>120</v>
      </c>
      <c r="J61" s="166">
        <v>40</v>
      </c>
      <c r="K61" s="161"/>
      <c r="L61" s="161"/>
      <c r="M61" s="161"/>
      <c r="N61" s="161"/>
      <c r="O61" s="167">
        <f t="shared" si="13"/>
        <v>80</v>
      </c>
      <c r="P61" s="166"/>
      <c r="Q61" s="196"/>
      <c r="R61" s="166"/>
      <c r="S61" s="196"/>
      <c r="T61" s="166">
        <v>2</v>
      </c>
      <c r="U61" s="196"/>
      <c r="V61" s="166"/>
      <c r="W61" s="167"/>
      <c r="X61" s="26"/>
      <c r="Y61" s="26"/>
      <c r="Z61" s="26"/>
      <c r="AA61" s="26"/>
    </row>
    <row r="62" spans="1:27" ht="12.75" customHeight="1" x14ac:dyDescent="0.3">
      <c r="A62" s="26"/>
      <c r="B62" s="174">
        <v>11</v>
      </c>
      <c r="C62" s="161" t="s">
        <v>165</v>
      </c>
      <c r="D62" s="270" t="s">
        <v>90</v>
      </c>
      <c r="E62" s="267"/>
      <c r="F62" s="161">
        <v>5</v>
      </c>
      <c r="G62" s="179"/>
      <c r="H62" s="183">
        <v>4</v>
      </c>
      <c r="I62" s="187">
        <f t="shared" si="10"/>
        <v>120</v>
      </c>
      <c r="J62" s="166">
        <v>40</v>
      </c>
      <c r="K62" s="162"/>
      <c r="L62" s="162"/>
      <c r="M62" s="162"/>
      <c r="N62" s="162"/>
      <c r="O62" s="167">
        <f t="shared" si="13"/>
        <v>80</v>
      </c>
      <c r="P62" s="166"/>
      <c r="Q62" s="196"/>
      <c r="R62" s="166"/>
      <c r="S62" s="196"/>
      <c r="T62" s="166">
        <v>2</v>
      </c>
      <c r="U62" s="196"/>
      <c r="V62" s="166"/>
      <c r="W62" s="167"/>
      <c r="X62" s="26"/>
      <c r="Y62" s="26"/>
      <c r="Z62" s="26"/>
      <c r="AA62" s="26"/>
    </row>
    <row r="63" spans="1:27" ht="12.75" customHeight="1" x14ac:dyDescent="0.3">
      <c r="A63" s="26"/>
      <c r="B63" s="174">
        <v>12</v>
      </c>
      <c r="C63" s="161" t="s">
        <v>166</v>
      </c>
      <c r="D63" s="270" t="s">
        <v>90</v>
      </c>
      <c r="E63" s="267"/>
      <c r="F63" s="161">
        <v>6</v>
      </c>
      <c r="G63" s="179"/>
      <c r="H63" s="183">
        <v>4</v>
      </c>
      <c r="I63" s="187">
        <f t="shared" si="10"/>
        <v>120</v>
      </c>
      <c r="J63" s="166">
        <v>40</v>
      </c>
      <c r="K63" s="162"/>
      <c r="L63" s="162"/>
      <c r="M63" s="162"/>
      <c r="N63" s="162"/>
      <c r="O63" s="167">
        <f t="shared" si="13"/>
        <v>80</v>
      </c>
      <c r="P63" s="166"/>
      <c r="Q63" s="196"/>
      <c r="R63" s="166"/>
      <c r="S63" s="196"/>
      <c r="T63" s="166"/>
      <c r="U63" s="196">
        <v>2</v>
      </c>
      <c r="V63" s="166"/>
      <c r="W63" s="167"/>
      <c r="X63" s="26"/>
      <c r="Y63" s="26"/>
      <c r="Z63" s="26"/>
      <c r="AA63" s="26"/>
    </row>
    <row r="64" spans="1:27" ht="12.75" customHeight="1" x14ac:dyDescent="0.3">
      <c r="A64" s="26"/>
      <c r="B64" s="174">
        <v>13</v>
      </c>
      <c r="C64" s="161" t="s">
        <v>167</v>
      </c>
      <c r="D64" s="270" t="s">
        <v>90</v>
      </c>
      <c r="E64" s="267"/>
      <c r="F64" s="161">
        <v>6</v>
      </c>
      <c r="G64" s="179"/>
      <c r="H64" s="183">
        <v>4</v>
      </c>
      <c r="I64" s="187">
        <v>120</v>
      </c>
      <c r="J64" s="166">
        <v>40</v>
      </c>
      <c r="K64" s="162"/>
      <c r="L64" s="162"/>
      <c r="M64" s="162"/>
      <c r="N64" s="162"/>
      <c r="O64" s="167">
        <v>80</v>
      </c>
      <c r="P64" s="166"/>
      <c r="Q64" s="196"/>
      <c r="R64" s="166"/>
      <c r="S64" s="196"/>
      <c r="T64" s="166"/>
      <c r="U64" s="196">
        <v>2</v>
      </c>
      <c r="V64" s="166"/>
      <c r="W64" s="167"/>
      <c r="X64" s="26"/>
      <c r="Y64" s="26"/>
      <c r="Z64" s="26"/>
      <c r="AA64" s="26"/>
    </row>
    <row r="65" spans="1:27" ht="12.75" customHeight="1" x14ac:dyDescent="0.3">
      <c r="A65" s="26"/>
      <c r="B65" s="174">
        <v>14</v>
      </c>
      <c r="C65" s="161" t="s">
        <v>168</v>
      </c>
      <c r="D65" s="270" t="s">
        <v>90</v>
      </c>
      <c r="E65" s="267"/>
      <c r="F65" s="161">
        <v>7</v>
      </c>
      <c r="G65" s="179"/>
      <c r="H65" s="183">
        <v>4</v>
      </c>
      <c r="I65" s="187">
        <f t="shared" si="10"/>
        <v>120</v>
      </c>
      <c r="J65" s="166">
        <v>40</v>
      </c>
      <c r="K65" s="162"/>
      <c r="L65" s="162"/>
      <c r="M65" s="162"/>
      <c r="N65" s="162"/>
      <c r="O65" s="167">
        <f t="shared" si="13"/>
        <v>80</v>
      </c>
      <c r="P65" s="166"/>
      <c r="Q65" s="196"/>
      <c r="R65" s="166"/>
      <c r="S65" s="196"/>
      <c r="T65" s="166"/>
      <c r="U65" s="196"/>
      <c r="V65" s="166">
        <v>2</v>
      </c>
      <c r="W65" s="167"/>
      <c r="X65" s="26"/>
      <c r="Y65" s="26"/>
      <c r="Z65" s="26"/>
      <c r="AA65" s="26"/>
    </row>
    <row r="66" spans="1:27" ht="12.75" customHeight="1" thickBot="1" x14ac:dyDescent="0.35">
      <c r="A66" s="26"/>
      <c r="B66" s="175">
        <v>15</v>
      </c>
      <c r="C66" s="176" t="s">
        <v>169</v>
      </c>
      <c r="D66" s="271" t="s">
        <v>90</v>
      </c>
      <c r="E66" s="268"/>
      <c r="F66" s="176">
        <v>7</v>
      </c>
      <c r="G66" s="180"/>
      <c r="H66" s="184">
        <v>4</v>
      </c>
      <c r="I66" s="188">
        <f t="shared" si="10"/>
        <v>120</v>
      </c>
      <c r="J66" s="192">
        <v>40</v>
      </c>
      <c r="K66" s="193"/>
      <c r="L66" s="193"/>
      <c r="M66" s="193"/>
      <c r="N66" s="193"/>
      <c r="O66" s="194">
        <f t="shared" si="13"/>
        <v>80</v>
      </c>
      <c r="P66" s="192"/>
      <c r="Q66" s="197"/>
      <c r="R66" s="192"/>
      <c r="S66" s="197"/>
      <c r="T66" s="192"/>
      <c r="U66" s="197"/>
      <c r="V66" s="192">
        <v>2</v>
      </c>
      <c r="W66" s="194"/>
      <c r="X66" s="26"/>
      <c r="Y66" s="26"/>
      <c r="Z66" s="26"/>
      <c r="AA66" s="26"/>
    </row>
    <row r="67" spans="1:27" ht="16.5" customHeight="1" thickBot="1" x14ac:dyDescent="0.35">
      <c r="A67" s="26"/>
      <c r="B67" s="394" t="s">
        <v>91</v>
      </c>
      <c r="C67" s="395"/>
      <c r="D67" s="396"/>
      <c r="E67" s="218">
        <v>2</v>
      </c>
      <c r="F67" s="171">
        <f t="shared" ref="F67:W67" si="14">F8+F17+F49</f>
        <v>24</v>
      </c>
      <c r="G67" s="171">
        <f t="shared" si="14"/>
        <v>0</v>
      </c>
      <c r="H67" s="219">
        <v>240</v>
      </c>
      <c r="I67" s="219">
        <v>7200</v>
      </c>
      <c r="J67" s="171">
        <f t="shared" si="14"/>
        <v>964</v>
      </c>
      <c r="K67" s="171">
        <f t="shared" si="14"/>
        <v>246</v>
      </c>
      <c r="L67" s="171">
        <f t="shared" si="14"/>
        <v>224</v>
      </c>
      <c r="M67" s="171">
        <f t="shared" si="14"/>
        <v>0</v>
      </c>
      <c r="N67" s="171">
        <f t="shared" si="14"/>
        <v>230</v>
      </c>
      <c r="O67" s="171">
        <f t="shared" si="14"/>
        <v>2756</v>
      </c>
      <c r="P67" s="171">
        <f t="shared" si="14"/>
        <v>6</v>
      </c>
      <c r="Q67" s="171">
        <f t="shared" si="14"/>
        <v>4</v>
      </c>
      <c r="R67" s="171">
        <f t="shared" si="14"/>
        <v>16</v>
      </c>
      <c r="S67" s="171">
        <f t="shared" si="14"/>
        <v>8</v>
      </c>
      <c r="T67" s="171">
        <f t="shared" si="14"/>
        <v>6</v>
      </c>
      <c r="U67" s="171">
        <f t="shared" si="14"/>
        <v>6</v>
      </c>
      <c r="V67" s="171">
        <f t="shared" si="14"/>
        <v>6</v>
      </c>
      <c r="W67" s="171">
        <f t="shared" si="14"/>
        <v>0</v>
      </c>
      <c r="X67" s="26"/>
      <c r="Y67" s="26"/>
      <c r="Z67" s="26"/>
      <c r="AA67" s="26"/>
    </row>
    <row r="68" spans="1:27" ht="12.75" customHeight="1" x14ac:dyDescent="0.3">
      <c r="A68" s="26"/>
      <c r="B68" s="33"/>
      <c r="C68" s="125"/>
      <c r="D68" s="135" t="s">
        <v>92</v>
      </c>
      <c r="E68" s="282">
        <v>0</v>
      </c>
      <c r="F68" s="282"/>
      <c r="G68" s="283"/>
      <c r="H68" s="36"/>
      <c r="I68" s="136"/>
      <c r="J68" s="137"/>
      <c r="K68" s="138"/>
      <c r="L68" s="138"/>
      <c r="M68" s="138"/>
      <c r="N68" s="138"/>
      <c r="O68" s="139"/>
      <c r="P68" s="273">
        <v>0</v>
      </c>
      <c r="Q68" s="274">
        <v>0</v>
      </c>
      <c r="R68" s="275">
        <v>0</v>
      </c>
      <c r="S68" s="276">
        <v>0</v>
      </c>
      <c r="T68" s="273">
        <v>0</v>
      </c>
      <c r="U68" s="274">
        <v>0</v>
      </c>
      <c r="V68" s="275">
        <v>0</v>
      </c>
      <c r="W68" s="274">
        <v>0</v>
      </c>
      <c r="X68" s="26"/>
      <c r="Y68" s="26"/>
      <c r="Z68" s="26"/>
      <c r="AA68" s="26"/>
    </row>
    <row r="69" spans="1:27" ht="12.75" customHeight="1" x14ac:dyDescent="0.3">
      <c r="A69" s="26"/>
      <c r="B69" s="129"/>
      <c r="C69" s="154"/>
      <c r="D69" s="140" t="s">
        <v>93</v>
      </c>
      <c r="E69" s="284"/>
      <c r="F69" s="284">
        <v>0</v>
      </c>
      <c r="G69" s="285"/>
      <c r="H69" s="43"/>
      <c r="I69" s="141"/>
      <c r="J69" s="142"/>
      <c r="K69" s="143"/>
      <c r="L69" s="143"/>
      <c r="M69" s="143"/>
      <c r="N69" s="143"/>
      <c r="O69" s="144"/>
      <c r="P69" s="277">
        <v>0</v>
      </c>
      <c r="Q69" s="278">
        <v>0</v>
      </c>
      <c r="R69" s="279">
        <v>0</v>
      </c>
      <c r="S69" s="280">
        <v>0</v>
      </c>
      <c r="T69" s="277">
        <v>0</v>
      </c>
      <c r="U69" s="278">
        <v>0</v>
      </c>
      <c r="V69" s="279">
        <v>0</v>
      </c>
      <c r="W69" s="278">
        <v>0</v>
      </c>
      <c r="X69" s="26"/>
      <c r="Y69" s="26"/>
      <c r="Z69" s="26"/>
      <c r="AA69" s="26"/>
    </row>
    <row r="70" spans="1:27" ht="12.75" customHeight="1" x14ac:dyDescent="0.3">
      <c r="A70" s="26"/>
      <c r="B70" s="129"/>
      <c r="C70" s="154"/>
      <c r="D70" s="140" t="s">
        <v>94</v>
      </c>
      <c r="E70" s="284"/>
      <c r="F70" s="284"/>
      <c r="G70" s="285">
        <v>0</v>
      </c>
      <c r="H70" s="43"/>
      <c r="I70" s="141"/>
      <c r="J70" s="142"/>
      <c r="K70" s="143"/>
      <c r="L70" s="143"/>
      <c r="M70" s="143"/>
      <c r="N70" s="143"/>
      <c r="O70" s="144"/>
      <c r="P70" s="277"/>
      <c r="Q70" s="278"/>
      <c r="R70" s="279">
        <v>0</v>
      </c>
      <c r="S70" s="281"/>
      <c r="T70" s="277"/>
      <c r="U70" s="278">
        <v>0</v>
      </c>
      <c r="V70" s="279"/>
      <c r="W70" s="278"/>
      <c r="X70" s="26"/>
      <c r="Y70" s="26"/>
      <c r="Z70" s="26"/>
      <c r="AA70" s="26"/>
    </row>
    <row r="71" spans="1:27" ht="12.75" customHeight="1" x14ac:dyDescent="0.3">
      <c r="A71" s="26"/>
      <c r="B71" s="129"/>
      <c r="C71" s="154"/>
      <c r="D71" s="140"/>
      <c r="E71" s="284"/>
      <c r="F71" s="284"/>
      <c r="G71" s="285"/>
      <c r="H71" s="43"/>
      <c r="I71" s="141"/>
      <c r="J71" s="142"/>
      <c r="K71" s="143"/>
      <c r="L71" s="143"/>
      <c r="M71" s="143"/>
      <c r="N71" s="143"/>
      <c r="O71" s="144"/>
      <c r="P71" s="145"/>
      <c r="Q71" s="146"/>
      <c r="R71" s="142"/>
      <c r="S71" s="144"/>
      <c r="T71" s="145"/>
      <c r="U71" s="146"/>
      <c r="V71" s="142"/>
      <c r="W71" s="146"/>
      <c r="X71" s="26"/>
      <c r="Y71" s="26"/>
      <c r="Z71" s="26"/>
      <c r="AA71" s="26"/>
    </row>
    <row r="72" spans="1:27" ht="12.75" customHeight="1" x14ac:dyDescent="0.3">
      <c r="A72" s="26"/>
      <c r="B72" s="147"/>
      <c r="C72" s="147"/>
      <c r="D72" s="148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26"/>
      <c r="Y72" s="26"/>
      <c r="Z72" s="26"/>
      <c r="AA72" s="26"/>
    </row>
    <row r="73" spans="1:27" ht="12.75" customHeight="1" x14ac:dyDescent="0.3">
      <c r="A73" s="26"/>
      <c r="B73" s="147"/>
      <c r="C73" s="147"/>
      <c r="D73" s="38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147"/>
      <c r="Q73" s="147"/>
      <c r="R73" s="147"/>
      <c r="S73" s="147"/>
      <c r="T73" s="147"/>
      <c r="U73" s="147"/>
      <c r="V73" s="147"/>
      <c r="W73" s="147"/>
      <c r="X73" s="26"/>
      <c r="Y73" s="26"/>
      <c r="Z73" s="26"/>
      <c r="AA73" s="26"/>
    </row>
    <row r="74" spans="1:27" ht="12.75" customHeight="1" x14ac:dyDescent="0.3">
      <c r="A74" s="26"/>
      <c r="B74" s="147"/>
      <c r="C74" s="147"/>
      <c r="D74" s="407"/>
      <c r="E74" s="316"/>
      <c r="F74" s="316"/>
      <c r="G74" s="316"/>
      <c r="H74" s="316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26"/>
      <c r="Y74" s="26"/>
      <c r="Z74" s="26"/>
      <c r="AA74" s="26"/>
    </row>
    <row r="75" spans="1:27" ht="17.25" customHeight="1" x14ac:dyDescent="0.3">
      <c r="A75" s="26"/>
      <c r="B75" s="147"/>
      <c r="C75" s="147"/>
      <c r="D75" s="408" t="s">
        <v>95</v>
      </c>
      <c r="E75" s="406"/>
      <c r="F75" s="406"/>
      <c r="G75" s="406"/>
      <c r="H75" s="406"/>
      <c r="I75" s="204"/>
      <c r="J75" s="204"/>
      <c r="K75" s="204"/>
      <c r="L75" s="204"/>
      <c r="M75" s="204"/>
      <c r="N75" s="205"/>
      <c r="O75" s="205"/>
      <c r="P75" s="205"/>
      <c r="Q75" s="392" t="s">
        <v>142</v>
      </c>
      <c r="R75" s="393"/>
      <c r="S75" s="393"/>
      <c r="T75" s="393"/>
      <c r="U75" s="393"/>
      <c r="V75" s="393"/>
      <c r="W75" s="147"/>
      <c r="X75" s="26"/>
      <c r="Y75" s="26"/>
      <c r="Z75" s="26"/>
      <c r="AA75" s="26"/>
    </row>
    <row r="76" spans="1:27" ht="17.25" customHeight="1" x14ac:dyDescent="0.3">
      <c r="A76" s="26"/>
      <c r="B76" s="147"/>
      <c r="C76" s="147"/>
      <c r="D76" s="206"/>
      <c r="E76" s="203"/>
      <c r="F76" s="203"/>
      <c r="G76" s="203"/>
      <c r="H76" s="203"/>
      <c r="I76" s="207"/>
      <c r="J76" s="207"/>
      <c r="K76" s="207"/>
      <c r="L76" s="207"/>
      <c r="M76" s="207"/>
      <c r="N76" s="205"/>
      <c r="O76" s="205"/>
      <c r="P76" s="205"/>
      <c r="Q76" s="403"/>
      <c r="R76" s="404"/>
      <c r="S76" s="404"/>
      <c r="T76" s="404"/>
      <c r="U76" s="404"/>
      <c r="V76" s="404"/>
      <c r="W76" s="147"/>
      <c r="X76" s="26"/>
      <c r="Y76" s="26"/>
      <c r="Z76" s="26"/>
      <c r="AA76" s="26"/>
    </row>
    <row r="77" spans="1:27" ht="17.25" customHeight="1" x14ac:dyDescent="0.3">
      <c r="A77" s="26"/>
      <c r="B77" s="147"/>
      <c r="C77" s="147"/>
      <c r="D77" s="405" t="s">
        <v>144</v>
      </c>
      <c r="E77" s="405"/>
      <c r="F77" s="405"/>
      <c r="G77" s="405"/>
      <c r="H77" s="405"/>
      <c r="I77" s="204"/>
      <c r="J77" s="204"/>
      <c r="K77" s="204"/>
      <c r="L77" s="204"/>
      <c r="M77" s="204"/>
      <c r="N77" s="205"/>
      <c r="O77" s="205"/>
      <c r="P77" s="205"/>
      <c r="Q77" s="392" t="s">
        <v>142</v>
      </c>
      <c r="R77" s="393"/>
      <c r="S77" s="393"/>
      <c r="T77" s="393"/>
      <c r="U77" s="393"/>
      <c r="V77" s="393"/>
      <c r="W77" s="147"/>
      <c r="X77" s="26"/>
      <c r="Y77" s="26"/>
      <c r="Z77" s="26"/>
      <c r="AA77" s="26"/>
    </row>
    <row r="78" spans="1:27" ht="17.25" customHeight="1" x14ac:dyDescent="0.3">
      <c r="A78" s="26"/>
      <c r="B78" s="147"/>
      <c r="C78" s="147"/>
      <c r="D78" s="405"/>
      <c r="E78" s="406"/>
      <c r="F78" s="406"/>
      <c r="G78" s="406"/>
      <c r="H78" s="406"/>
      <c r="I78" s="207"/>
      <c r="J78" s="207"/>
      <c r="K78" s="207"/>
      <c r="L78" s="207"/>
      <c r="M78" s="207"/>
      <c r="N78" s="205"/>
      <c r="O78" s="205"/>
      <c r="P78" s="205"/>
      <c r="Q78" s="403"/>
      <c r="R78" s="404"/>
      <c r="S78" s="404"/>
      <c r="T78" s="404"/>
      <c r="U78" s="404"/>
      <c r="V78" s="404"/>
      <c r="W78" s="147"/>
      <c r="X78" s="26"/>
      <c r="Y78" s="26"/>
      <c r="Z78" s="26"/>
      <c r="AA78" s="26"/>
    </row>
    <row r="79" spans="1:27" ht="17.25" customHeight="1" x14ac:dyDescent="0.3">
      <c r="A79" s="26"/>
      <c r="B79" s="147"/>
      <c r="C79" s="147"/>
      <c r="D79" s="405" t="s">
        <v>145</v>
      </c>
      <c r="E79" s="406"/>
      <c r="F79" s="406"/>
      <c r="G79" s="406"/>
      <c r="H79" s="406"/>
      <c r="I79" s="204"/>
      <c r="J79" s="204"/>
      <c r="K79" s="204"/>
      <c r="L79" s="204"/>
      <c r="M79" s="204"/>
      <c r="N79" s="205"/>
      <c r="O79" s="205"/>
      <c r="P79" s="205"/>
      <c r="Q79" s="392" t="s">
        <v>142</v>
      </c>
      <c r="R79" s="393"/>
      <c r="S79" s="393"/>
      <c r="T79" s="393"/>
      <c r="U79" s="393"/>
      <c r="V79" s="393"/>
      <c r="W79" s="147"/>
      <c r="X79" s="26"/>
      <c r="Y79" s="26"/>
      <c r="Z79" s="26"/>
      <c r="AA79" s="26"/>
    </row>
    <row r="80" spans="1:27" ht="10.5" customHeight="1" x14ac:dyDescent="0.3">
      <c r="A80" s="26"/>
      <c r="B80" s="148"/>
      <c r="C80" s="148"/>
      <c r="D80" s="208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9"/>
      <c r="R80" s="209"/>
      <c r="S80" s="209"/>
      <c r="T80" s="209"/>
      <c r="U80" s="209"/>
      <c r="V80" s="209"/>
      <c r="W80" s="147"/>
      <c r="X80" s="26"/>
      <c r="Y80" s="26"/>
      <c r="Z80" s="26"/>
      <c r="AA80" s="26"/>
    </row>
    <row r="81" spans="1:27" ht="20.25" customHeight="1" x14ac:dyDescent="0.3">
      <c r="A81" s="26"/>
      <c r="B81" s="148"/>
      <c r="C81" s="148"/>
      <c r="D81" s="210" t="s">
        <v>143</v>
      </c>
      <c r="E81" s="205"/>
      <c r="F81" s="205"/>
      <c r="G81" s="205"/>
      <c r="H81" s="205"/>
      <c r="I81" s="211"/>
      <c r="J81" s="211"/>
      <c r="K81" s="211"/>
      <c r="L81" s="211"/>
      <c r="M81" s="211"/>
      <c r="N81" s="205"/>
      <c r="O81" s="205"/>
      <c r="P81" s="205"/>
      <c r="Q81" s="392" t="s">
        <v>142</v>
      </c>
      <c r="R81" s="393"/>
      <c r="S81" s="393"/>
      <c r="T81" s="393"/>
      <c r="U81" s="393"/>
      <c r="V81" s="393"/>
      <c r="W81" s="147"/>
      <c r="X81" s="26"/>
      <c r="Y81" s="26"/>
      <c r="Z81" s="26"/>
      <c r="AA81" s="26"/>
    </row>
    <row r="82" spans="1:27" ht="12.75" customHeight="1" x14ac:dyDescent="0.3">
      <c r="A82" s="26"/>
      <c r="B82" s="147"/>
      <c r="C82" s="147"/>
      <c r="D82" s="148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26"/>
      <c r="Y82" s="26"/>
      <c r="Z82" s="26"/>
      <c r="AA82" s="26"/>
    </row>
    <row r="83" spans="1:27" ht="12.75" customHeight="1" x14ac:dyDescent="0.3">
      <c r="A83" s="26"/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26"/>
      <c r="Y83" s="26"/>
      <c r="Z83" s="26"/>
      <c r="AA83" s="26"/>
    </row>
    <row r="84" spans="1:27" ht="12.75" customHeight="1" x14ac:dyDescent="0.3">
      <c r="A84" s="26"/>
      <c r="B84" s="148"/>
      <c r="C84" s="148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26"/>
      <c r="Y84" s="26"/>
      <c r="Z84" s="26"/>
      <c r="AA84" s="26"/>
    </row>
    <row r="85" spans="1:27" ht="12.75" customHeight="1" x14ac:dyDescent="0.3">
      <c r="A85" s="26"/>
      <c r="B85" s="148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26"/>
      <c r="Y85" s="26"/>
      <c r="Z85" s="26"/>
      <c r="AA85" s="26"/>
    </row>
    <row r="86" spans="1:27" ht="12.75" customHeight="1" x14ac:dyDescent="0.3">
      <c r="A86" s="26"/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26"/>
      <c r="Y86" s="26"/>
      <c r="Z86" s="26"/>
      <c r="AA86" s="26"/>
    </row>
    <row r="87" spans="1:27" ht="12.75" customHeight="1" x14ac:dyDescent="0.3">
      <c r="A87" s="26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26"/>
      <c r="Y87" s="26"/>
      <c r="Z87" s="26"/>
      <c r="AA87" s="26"/>
    </row>
    <row r="88" spans="1:27" ht="12.75" customHeight="1" x14ac:dyDescent="0.3">
      <c r="A88" s="26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26"/>
      <c r="Y88" s="26"/>
      <c r="Z88" s="26"/>
      <c r="AA88" s="26"/>
    </row>
    <row r="89" spans="1:27" ht="12.75" customHeight="1" x14ac:dyDescent="0.3">
      <c r="A89" s="26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26"/>
      <c r="Y89" s="26"/>
      <c r="Z89" s="26"/>
      <c r="AA89" s="26"/>
    </row>
    <row r="90" spans="1:27" ht="12.75" customHeight="1" x14ac:dyDescent="0.3">
      <c r="A90" s="26"/>
      <c r="B90" s="148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26"/>
      <c r="Y90" s="26"/>
      <c r="Z90" s="26"/>
      <c r="AA90" s="26"/>
    </row>
    <row r="91" spans="1:27" ht="12.75" customHeight="1" x14ac:dyDescent="0.3">
      <c r="A91" s="26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26"/>
      <c r="Y91" s="26"/>
      <c r="Z91" s="26"/>
      <c r="AA91" s="26"/>
    </row>
    <row r="92" spans="1:27" ht="24.75" customHeight="1" x14ac:dyDescent="0.3">
      <c r="A92" s="26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26"/>
      <c r="Y92" s="26"/>
      <c r="Z92" s="26"/>
      <c r="AA92" s="26"/>
    </row>
    <row r="93" spans="1:27" ht="12.75" customHeight="1" x14ac:dyDescent="0.3">
      <c r="A93" s="26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26"/>
      <c r="Y93" s="26"/>
      <c r="Z93" s="26"/>
      <c r="AA93" s="26"/>
    </row>
    <row r="94" spans="1:27" ht="12.75" customHeight="1" x14ac:dyDescent="0.3">
      <c r="A94" s="26"/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26"/>
      <c r="Y94" s="26"/>
      <c r="Z94" s="26"/>
      <c r="AA94" s="26"/>
    </row>
    <row r="95" spans="1:27" ht="12.75" customHeight="1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 customHeight="1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 customHeight="1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 customHeight="1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 customHeight="1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 customHeight="1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 customHeight="1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 customHeight="1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 customHeight="1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 customHeight="1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 customHeight="1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 customHeight="1" x14ac:dyDescent="0.3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 customHeight="1" x14ac:dyDescent="0.3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 customHeight="1" x14ac:dyDescent="0.3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 customHeight="1" x14ac:dyDescent="0.3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 customHeight="1" x14ac:dyDescent="0.3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 customHeight="1" x14ac:dyDescent="0.3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 customHeight="1" x14ac:dyDescent="0.3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 customHeight="1" x14ac:dyDescent="0.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 customHeight="1" x14ac:dyDescent="0.3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 customHeight="1" x14ac:dyDescent="0.3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 customHeight="1" x14ac:dyDescent="0.3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 customHeight="1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 customHeight="1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 customHeight="1" x14ac:dyDescent="0.3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 customHeight="1" x14ac:dyDescent="0.3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 customHeight="1" x14ac:dyDescent="0.3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 customHeight="1" x14ac:dyDescent="0.3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 customHeight="1" x14ac:dyDescent="0.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 customHeight="1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 customHeight="1" x14ac:dyDescent="0.3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 customHeight="1" x14ac:dyDescent="0.3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 customHeight="1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 customHeight="1" x14ac:dyDescent="0.3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 customHeight="1" x14ac:dyDescent="0.3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 customHeight="1" x14ac:dyDescent="0.3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 customHeight="1" x14ac:dyDescent="0.3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 customHeight="1" x14ac:dyDescent="0.3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 customHeight="1" x14ac:dyDescent="0.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 customHeight="1" x14ac:dyDescent="0.3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 customHeight="1" x14ac:dyDescent="0.3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 customHeight="1" x14ac:dyDescent="0.3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 customHeight="1" x14ac:dyDescent="0.3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 customHeight="1" x14ac:dyDescent="0.3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 customHeight="1" x14ac:dyDescent="0.3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 customHeight="1" x14ac:dyDescent="0.3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 customHeight="1" x14ac:dyDescent="0.3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 customHeight="1" x14ac:dyDescent="0.3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 customHeight="1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 customHeight="1" x14ac:dyDescent="0.3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 customHeight="1" x14ac:dyDescent="0.3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 customHeight="1" x14ac:dyDescent="0.3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 customHeight="1" x14ac:dyDescent="0.3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 customHeight="1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 customHeight="1" x14ac:dyDescent="0.3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 customHeight="1" x14ac:dyDescent="0.3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 customHeight="1" x14ac:dyDescent="0.3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 customHeight="1" x14ac:dyDescent="0.3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 customHeight="1" x14ac:dyDescent="0.3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 customHeight="1" x14ac:dyDescent="0.3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 customHeight="1" x14ac:dyDescent="0.3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 customHeight="1" x14ac:dyDescent="0.3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 customHeight="1" x14ac:dyDescent="0.3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 customHeight="1" x14ac:dyDescent="0.3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 customHeight="1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 customHeight="1" x14ac:dyDescent="0.3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 customHeight="1" x14ac:dyDescent="0.3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 customHeight="1" x14ac:dyDescent="0.3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 customHeight="1" x14ac:dyDescent="0.3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 customHeight="1" x14ac:dyDescent="0.3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 customHeight="1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 customHeight="1" x14ac:dyDescent="0.3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 customHeight="1" x14ac:dyDescent="0.3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 customHeight="1" x14ac:dyDescent="0.3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 customHeight="1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 customHeight="1" x14ac:dyDescent="0.3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 customHeight="1" x14ac:dyDescent="0.3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 customHeight="1" x14ac:dyDescent="0.3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 customHeight="1" x14ac:dyDescent="0.3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 customHeight="1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 customHeight="1" x14ac:dyDescent="0.3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 customHeight="1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 customHeight="1" x14ac:dyDescent="0.3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 customHeight="1" x14ac:dyDescent="0.3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 customHeight="1" x14ac:dyDescent="0.3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 customHeight="1" x14ac:dyDescent="0.3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 customHeight="1" x14ac:dyDescent="0.3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 customHeight="1" x14ac:dyDescent="0.3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 customHeight="1" x14ac:dyDescent="0.3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 customHeight="1" x14ac:dyDescent="0.3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 customHeight="1" x14ac:dyDescent="0.3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 customHeight="1" x14ac:dyDescent="0.3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 customHeight="1" x14ac:dyDescent="0.3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 customHeight="1" x14ac:dyDescent="0.3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 customHeight="1" x14ac:dyDescent="0.3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 customHeight="1" x14ac:dyDescent="0.3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 customHeight="1" x14ac:dyDescent="0.3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 customHeight="1" x14ac:dyDescent="0.3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 customHeight="1" x14ac:dyDescent="0.3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 customHeight="1" x14ac:dyDescent="0.3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 customHeight="1" x14ac:dyDescent="0.3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 customHeight="1" x14ac:dyDescent="0.3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 customHeight="1" x14ac:dyDescent="0.3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 customHeight="1" x14ac:dyDescent="0.3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 customHeight="1" x14ac:dyDescent="0.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 customHeight="1" x14ac:dyDescent="0.3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 customHeight="1" x14ac:dyDescent="0.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 customHeight="1" x14ac:dyDescent="0.3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 customHeight="1" x14ac:dyDescent="0.3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 customHeight="1" x14ac:dyDescent="0.3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 customHeight="1" x14ac:dyDescent="0.3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 customHeight="1" x14ac:dyDescent="0.3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 customHeight="1" x14ac:dyDescent="0.3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 customHeight="1" x14ac:dyDescent="0.3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 customHeight="1" x14ac:dyDescent="0.3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 customHeight="1" x14ac:dyDescent="0.3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 customHeight="1" x14ac:dyDescent="0.3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 customHeight="1" x14ac:dyDescent="0.3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 customHeight="1" x14ac:dyDescent="0.3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 customHeight="1" x14ac:dyDescent="0.3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 customHeight="1" x14ac:dyDescent="0.3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 customHeight="1" x14ac:dyDescent="0.3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 customHeight="1" x14ac:dyDescent="0.3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 customHeight="1" x14ac:dyDescent="0.3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 customHeight="1" x14ac:dyDescent="0.3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 customHeight="1" x14ac:dyDescent="0.3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 customHeight="1" x14ac:dyDescent="0.3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 customHeight="1" x14ac:dyDescent="0.3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 customHeight="1" x14ac:dyDescent="0.3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 customHeight="1" x14ac:dyDescent="0.3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 customHeight="1" x14ac:dyDescent="0.3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 customHeight="1" x14ac:dyDescent="0.3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 customHeight="1" x14ac:dyDescent="0.3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 customHeight="1" x14ac:dyDescent="0.3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 customHeight="1" x14ac:dyDescent="0.3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 customHeight="1" x14ac:dyDescent="0.3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 customHeight="1" x14ac:dyDescent="0.3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 customHeight="1" x14ac:dyDescent="0.3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 customHeight="1" x14ac:dyDescent="0.3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 customHeight="1" x14ac:dyDescent="0.3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 customHeight="1" x14ac:dyDescent="0.3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 customHeight="1" x14ac:dyDescent="0.3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 customHeight="1" x14ac:dyDescent="0.3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 customHeight="1" x14ac:dyDescent="0.3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 customHeight="1" x14ac:dyDescent="0.3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 customHeight="1" x14ac:dyDescent="0.3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 customHeight="1" x14ac:dyDescent="0.3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 customHeight="1" x14ac:dyDescent="0.3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 customHeight="1" x14ac:dyDescent="0.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 customHeight="1" x14ac:dyDescent="0.3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 customHeight="1" x14ac:dyDescent="0.3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 customHeight="1" x14ac:dyDescent="0.3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 customHeight="1" x14ac:dyDescent="0.3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 customHeight="1" x14ac:dyDescent="0.3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 customHeight="1" x14ac:dyDescent="0.3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 customHeight="1" x14ac:dyDescent="0.3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 customHeight="1" x14ac:dyDescent="0.3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 customHeight="1" x14ac:dyDescent="0.3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 customHeight="1" x14ac:dyDescent="0.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 customHeight="1" x14ac:dyDescent="0.3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 customHeight="1" x14ac:dyDescent="0.3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 customHeight="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 customHeight="1" x14ac:dyDescent="0.3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 customHeight="1" x14ac:dyDescent="0.3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 customHeight="1" x14ac:dyDescent="0.3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 customHeight="1" x14ac:dyDescent="0.3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 customHeight="1" x14ac:dyDescent="0.3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 customHeight="1" x14ac:dyDescent="0.3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 customHeight="1" x14ac:dyDescent="0.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 customHeight="1" x14ac:dyDescent="0.3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 customHeight="1" x14ac:dyDescent="0.3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 customHeight="1" x14ac:dyDescent="0.3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 customHeight="1" x14ac:dyDescent="0.3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 customHeight="1" x14ac:dyDescent="0.3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 customHeight="1" x14ac:dyDescent="0.3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 customHeight="1" x14ac:dyDescent="0.3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 customHeight="1" x14ac:dyDescent="0.3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 customHeight="1" x14ac:dyDescent="0.3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 customHeight="1" x14ac:dyDescent="0.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 customHeight="1" x14ac:dyDescent="0.3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 customHeight="1" x14ac:dyDescent="0.3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 customHeight="1" x14ac:dyDescent="0.3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 customHeight="1" x14ac:dyDescent="0.3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 customHeight="1" x14ac:dyDescent="0.3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 customHeight="1" x14ac:dyDescent="0.3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 customHeight="1" x14ac:dyDescent="0.3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 customHeight="1" x14ac:dyDescent="0.3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 customHeight="1" x14ac:dyDescent="0.3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 customHeight="1" x14ac:dyDescent="0.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 customHeight="1" x14ac:dyDescent="0.3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 customHeight="1" x14ac:dyDescent="0.3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 customHeight="1" x14ac:dyDescent="0.3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 customHeight="1" x14ac:dyDescent="0.3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 customHeight="1" x14ac:dyDescent="0.3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 customHeight="1" x14ac:dyDescent="0.3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 customHeight="1" x14ac:dyDescent="0.3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 customHeight="1" x14ac:dyDescent="0.3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 customHeight="1" x14ac:dyDescent="0.3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 customHeight="1" x14ac:dyDescent="0.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 customHeight="1" x14ac:dyDescent="0.3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 customHeight="1" x14ac:dyDescent="0.3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 customHeight="1" x14ac:dyDescent="0.3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 customHeight="1" x14ac:dyDescent="0.3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 customHeight="1" x14ac:dyDescent="0.3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 customHeight="1" x14ac:dyDescent="0.3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 customHeight="1" x14ac:dyDescent="0.3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 customHeight="1" x14ac:dyDescent="0.3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 customHeight="1" x14ac:dyDescent="0.3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 customHeight="1" x14ac:dyDescent="0.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 customHeight="1" x14ac:dyDescent="0.3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 customHeight="1" x14ac:dyDescent="0.3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 customHeight="1" x14ac:dyDescent="0.3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 customHeight="1" x14ac:dyDescent="0.3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 customHeight="1" x14ac:dyDescent="0.3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 customHeight="1" x14ac:dyDescent="0.3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 customHeight="1" x14ac:dyDescent="0.3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 customHeight="1" x14ac:dyDescent="0.3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 customHeight="1" x14ac:dyDescent="0.3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 customHeight="1" x14ac:dyDescent="0.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 customHeight="1" x14ac:dyDescent="0.3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 customHeight="1" x14ac:dyDescent="0.3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 customHeight="1" x14ac:dyDescent="0.3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 customHeight="1" x14ac:dyDescent="0.3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 customHeight="1" x14ac:dyDescent="0.3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 customHeight="1" x14ac:dyDescent="0.3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 customHeight="1" x14ac:dyDescent="0.3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 customHeight="1" x14ac:dyDescent="0.3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 customHeight="1" x14ac:dyDescent="0.3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 customHeight="1" x14ac:dyDescent="0.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 customHeight="1" x14ac:dyDescent="0.3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 customHeight="1" x14ac:dyDescent="0.3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 customHeight="1" x14ac:dyDescent="0.3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 customHeight="1" x14ac:dyDescent="0.3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 customHeight="1" x14ac:dyDescent="0.3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 customHeight="1" x14ac:dyDescent="0.3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 customHeight="1" x14ac:dyDescent="0.3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 customHeight="1" x14ac:dyDescent="0.3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 customHeight="1" x14ac:dyDescent="0.3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 customHeight="1" x14ac:dyDescent="0.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 customHeight="1" x14ac:dyDescent="0.3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 customHeight="1" x14ac:dyDescent="0.3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 customHeight="1" x14ac:dyDescent="0.3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 customHeight="1" x14ac:dyDescent="0.3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 customHeight="1" x14ac:dyDescent="0.3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 customHeight="1" x14ac:dyDescent="0.3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 customHeight="1" x14ac:dyDescent="0.3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 customHeight="1" x14ac:dyDescent="0.3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 customHeight="1" x14ac:dyDescent="0.3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 customHeight="1" x14ac:dyDescent="0.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 customHeight="1" x14ac:dyDescent="0.3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 customHeight="1" x14ac:dyDescent="0.3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 customHeight="1" x14ac:dyDescent="0.3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 customHeight="1" x14ac:dyDescent="0.3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 customHeight="1" x14ac:dyDescent="0.3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 customHeight="1" x14ac:dyDescent="0.3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 customHeight="1" x14ac:dyDescent="0.3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 customHeight="1" x14ac:dyDescent="0.3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 customHeight="1" x14ac:dyDescent="0.3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 customHeight="1" x14ac:dyDescent="0.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 customHeight="1" x14ac:dyDescent="0.3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 customHeight="1" x14ac:dyDescent="0.3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 customHeight="1" x14ac:dyDescent="0.3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 customHeight="1" x14ac:dyDescent="0.3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 customHeight="1" x14ac:dyDescent="0.3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 customHeight="1" x14ac:dyDescent="0.3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 customHeight="1" x14ac:dyDescent="0.3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 customHeight="1" x14ac:dyDescent="0.3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 customHeight="1" x14ac:dyDescent="0.3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 customHeight="1" x14ac:dyDescent="0.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 customHeight="1" x14ac:dyDescent="0.3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 customHeight="1" x14ac:dyDescent="0.3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 customHeight="1" x14ac:dyDescent="0.3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 customHeight="1" x14ac:dyDescent="0.3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 customHeight="1" x14ac:dyDescent="0.3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 customHeight="1" x14ac:dyDescent="0.3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 customHeight="1" x14ac:dyDescent="0.3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 customHeight="1" x14ac:dyDescent="0.3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 customHeight="1" x14ac:dyDescent="0.3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 customHeight="1" x14ac:dyDescent="0.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 customHeight="1" x14ac:dyDescent="0.3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 customHeight="1" x14ac:dyDescent="0.3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 customHeight="1" x14ac:dyDescent="0.3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 customHeight="1" x14ac:dyDescent="0.3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 customHeight="1" x14ac:dyDescent="0.3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 customHeight="1" x14ac:dyDescent="0.3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 customHeight="1" x14ac:dyDescent="0.3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 customHeight="1" x14ac:dyDescent="0.3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 customHeight="1" x14ac:dyDescent="0.3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 customHeight="1" x14ac:dyDescent="0.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 customHeight="1" x14ac:dyDescent="0.3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 customHeight="1" x14ac:dyDescent="0.3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 customHeight="1" x14ac:dyDescent="0.3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 customHeight="1" x14ac:dyDescent="0.3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 customHeight="1" x14ac:dyDescent="0.3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 customHeight="1" x14ac:dyDescent="0.3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 customHeight="1" x14ac:dyDescent="0.3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 customHeight="1" x14ac:dyDescent="0.3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 customHeight="1" x14ac:dyDescent="0.3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 customHeight="1" x14ac:dyDescent="0.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 customHeight="1" x14ac:dyDescent="0.3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 customHeight="1" x14ac:dyDescent="0.3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 customHeight="1" x14ac:dyDescent="0.3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 customHeight="1" x14ac:dyDescent="0.3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 customHeight="1" x14ac:dyDescent="0.3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 customHeight="1" x14ac:dyDescent="0.3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 customHeight="1" x14ac:dyDescent="0.3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 customHeight="1" x14ac:dyDescent="0.3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 customHeight="1" x14ac:dyDescent="0.3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 customHeight="1" x14ac:dyDescent="0.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 customHeight="1" x14ac:dyDescent="0.3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 customHeight="1" x14ac:dyDescent="0.3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 customHeight="1" x14ac:dyDescent="0.3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 customHeight="1" x14ac:dyDescent="0.3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 customHeight="1" x14ac:dyDescent="0.3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 customHeight="1" x14ac:dyDescent="0.3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 customHeight="1" x14ac:dyDescent="0.3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 customHeight="1" x14ac:dyDescent="0.3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 customHeight="1" x14ac:dyDescent="0.3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 customHeight="1" x14ac:dyDescent="0.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 customHeight="1" x14ac:dyDescent="0.3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 customHeight="1" x14ac:dyDescent="0.3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 customHeight="1" x14ac:dyDescent="0.3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 customHeight="1" x14ac:dyDescent="0.3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 customHeight="1" x14ac:dyDescent="0.3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 customHeight="1" x14ac:dyDescent="0.3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 customHeight="1" x14ac:dyDescent="0.3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 customHeight="1" x14ac:dyDescent="0.3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 customHeight="1" x14ac:dyDescent="0.3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 customHeight="1" x14ac:dyDescent="0.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 customHeight="1" x14ac:dyDescent="0.3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 customHeight="1" x14ac:dyDescent="0.3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 customHeight="1" x14ac:dyDescent="0.3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 customHeight="1" x14ac:dyDescent="0.3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 customHeight="1" x14ac:dyDescent="0.3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 customHeight="1" x14ac:dyDescent="0.3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 customHeight="1" x14ac:dyDescent="0.3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 customHeight="1" x14ac:dyDescent="0.3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 customHeight="1" x14ac:dyDescent="0.3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 customHeight="1" x14ac:dyDescent="0.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 customHeight="1" x14ac:dyDescent="0.3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 customHeight="1" x14ac:dyDescent="0.3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 customHeight="1" x14ac:dyDescent="0.3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 customHeight="1" x14ac:dyDescent="0.3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 customHeight="1" x14ac:dyDescent="0.3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 customHeight="1" x14ac:dyDescent="0.3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 customHeight="1" x14ac:dyDescent="0.3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 customHeight="1" x14ac:dyDescent="0.3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 customHeight="1" x14ac:dyDescent="0.3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 customHeight="1" x14ac:dyDescent="0.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 customHeight="1" x14ac:dyDescent="0.3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 customHeight="1" x14ac:dyDescent="0.3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 customHeight="1" x14ac:dyDescent="0.3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 customHeight="1" x14ac:dyDescent="0.3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 customHeight="1" x14ac:dyDescent="0.3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 customHeight="1" x14ac:dyDescent="0.3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 customHeight="1" x14ac:dyDescent="0.3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 customHeight="1" x14ac:dyDescent="0.3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 customHeight="1" x14ac:dyDescent="0.3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 customHeight="1" x14ac:dyDescent="0.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 customHeight="1" x14ac:dyDescent="0.3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 customHeight="1" x14ac:dyDescent="0.3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 customHeight="1" x14ac:dyDescent="0.3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 customHeight="1" x14ac:dyDescent="0.3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 customHeight="1" x14ac:dyDescent="0.3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 customHeight="1" x14ac:dyDescent="0.3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 customHeight="1" x14ac:dyDescent="0.3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 customHeight="1" x14ac:dyDescent="0.3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 customHeight="1" x14ac:dyDescent="0.3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 customHeight="1" x14ac:dyDescent="0.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 customHeight="1" x14ac:dyDescent="0.3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 customHeight="1" x14ac:dyDescent="0.3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 customHeight="1" x14ac:dyDescent="0.3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 customHeight="1" x14ac:dyDescent="0.3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 customHeight="1" x14ac:dyDescent="0.3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 customHeight="1" x14ac:dyDescent="0.3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 customHeight="1" x14ac:dyDescent="0.3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 customHeight="1" x14ac:dyDescent="0.3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 customHeight="1" x14ac:dyDescent="0.3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 customHeight="1" x14ac:dyDescent="0.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 customHeight="1" x14ac:dyDescent="0.3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 customHeight="1" x14ac:dyDescent="0.3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 customHeight="1" x14ac:dyDescent="0.3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 customHeight="1" x14ac:dyDescent="0.3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 customHeight="1" x14ac:dyDescent="0.3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 customHeight="1" x14ac:dyDescent="0.3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 customHeight="1" x14ac:dyDescent="0.3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 customHeight="1" x14ac:dyDescent="0.3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 customHeight="1" x14ac:dyDescent="0.3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 customHeight="1" x14ac:dyDescent="0.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 customHeight="1" x14ac:dyDescent="0.3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 customHeight="1" x14ac:dyDescent="0.3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 customHeight="1" x14ac:dyDescent="0.3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 customHeight="1" x14ac:dyDescent="0.3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 customHeight="1" x14ac:dyDescent="0.3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 customHeight="1" x14ac:dyDescent="0.3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 customHeight="1" x14ac:dyDescent="0.3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 customHeight="1" x14ac:dyDescent="0.3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 customHeight="1" x14ac:dyDescent="0.3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 customHeight="1" x14ac:dyDescent="0.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 customHeight="1" x14ac:dyDescent="0.3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 customHeight="1" x14ac:dyDescent="0.3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 customHeight="1" x14ac:dyDescent="0.3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 customHeight="1" x14ac:dyDescent="0.3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 customHeight="1" x14ac:dyDescent="0.3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 customHeight="1" x14ac:dyDescent="0.3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 customHeight="1" x14ac:dyDescent="0.3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 customHeight="1" x14ac:dyDescent="0.3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 customHeight="1" x14ac:dyDescent="0.3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 customHeight="1" x14ac:dyDescent="0.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 customHeight="1" x14ac:dyDescent="0.3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 customHeight="1" x14ac:dyDescent="0.3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 customHeight="1" x14ac:dyDescent="0.3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 customHeight="1" x14ac:dyDescent="0.3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 customHeight="1" x14ac:dyDescent="0.3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 customHeight="1" x14ac:dyDescent="0.3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 customHeight="1" x14ac:dyDescent="0.3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 customHeight="1" x14ac:dyDescent="0.3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 customHeight="1" x14ac:dyDescent="0.3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 customHeight="1" x14ac:dyDescent="0.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 customHeight="1" x14ac:dyDescent="0.3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 customHeight="1" x14ac:dyDescent="0.3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 customHeight="1" x14ac:dyDescent="0.3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 customHeight="1" x14ac:dyDescent="0.3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 customHeight="1" x14ac:dyDescent="0.3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 customHeight="1" x14ac:dyDescent="0.3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 customHeight="1" x14ac:dyDescent="0.3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 customHeight="1" x14ac:dyDescent="0.3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 customHeight="1" x14ac:dyDescent="0.3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 customHeight="1" x14ac:dyDescent="0.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 customHeight="1" x14ac:dyDescent="0.3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 customHeight="1" x14ac:dyDescent="0.3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 customHeight="1" x14ac:dyDescent="0.3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 customHeight="1" x14ac:dyDescent="0.3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 customHeight="1" x14ac:dyDescent="0.3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 customHeight="1" x14ac:dyDescent="0.3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 customHeight="1" x14ac:dyDescent="0.3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 customHeight="1" x14ac:dyDescent="0.3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 customHeight="1" x14ac:dyDescent="0.3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 customHeight="1" x14ac:dyDescent="0.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 customHeight="1" x14ac:dyDescent="0.3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 customHeight="1" x14ac:dyDescent="0.3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 customHeight="1" x14ac:dyDescent="0.3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 customHeight="1" x14ac:dyDescent="0.3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 customHeight="1" x14ac:dyDescent="0.3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 customHeight="1" x14ac:dyDescent="0.3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 customHeight="1" x14ac:dyDescent="0.3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 customHeight="1" x14ac:dyDescent="0.3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 customHeight="1" x14ac:dyDescent="0.3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 customHeight="1" x14ac:dyDescent="0.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 customHeight="1" x14ac:dyDescent="0.3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 customHeight="1" x14ac:dyDescent="0.3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 customHeight="1" x14ac:dyDescent="0.3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 customHeight="1" x14ac:dyDescent="0.3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 customHeight="1" x14ac:dyDescent="0.3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 customHeight="1" x14ac:dyDescent="0.3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 customHeight="1" x14ac:dyDescent="0.3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 customHeight="1" x14ac:dyDescent="0.3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 customHeight="1" x14ac:dyDescent="0.3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 customHeight="1" x14ac:dyDescent="0.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 customHeight="1" x14ac:dyDescent="0.3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 customHeight="1" x14ac:dyDescent="0.3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 customHeight="1" x14ac:dyDescent="0.3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 customHeight="1" x14ac:dyDescent="0.3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 customHeight="1" x14ac:dyDescent="0.3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 customHeight="1" x14ac:dyDescent="0.3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 customHeight="1" x14ac:dyDescent="0.3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 customHeight="1" x14ac:dyDescent="0.3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 customHeight="1" x14ac:dyDescent="0.3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 customHeight="1" x14ac:dyDescent="0.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 customHeight="1" x14ac:dyDescent="0.3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 customHeight="1" x14ac:dyDescent="0.3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 customHeight="1" x14ac:dyDescent="0.3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 customHeight="1" x14ac:dyDescent="0.3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 customHeight="1" x14ac:dyDescent="0.3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 customHeight="1" x14ac:dyDescent="0.3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 customHeight="1" x14ac:dyDescent="0.3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 customHeight="1" x14ac:dyDescent="0.3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 customHeight="1" x14ac:dyDescent="0.3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 customHeight="1" x14ac:dyDescent="0.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 customHeight="1" x14ac:dyDescent="0.3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 customHeight="1" x14ac:dyDescent="0.3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 customHeight="1" x14ac:dyDescent="0.3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 customHeight="1" x14ac:dyDescent="0.3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 customHeight="1" x14ac:dyDescent="0.3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 customHeight="1" x14ac:dyDescent="0.3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 customHeight="1" x14ac:dyDescent="0.3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 customHeight="1" x14ac:dyDescent="0.3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 customHeight="1" x14ac:dyDescent="0.3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 customHeight="1" x14ac:dyDescent="0.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 customHeight="1" x14ac:dyDescent="0.3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 customHeight="1" x14ac:dyDescent="0.3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 customHeight="1" x14ac:dyDescent="0.3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 customHeight="1" x14ac:dyDescent="0.3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 customHeight="1" x14ac:dyDescent="0.3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 customHeight="1" x14ac:dyDescent="0.3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 customHeight="1" x14ac:dyDescent="0.3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 customHeight="1" x14ac:dyDescent="0.3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 customHeight="1" x14ac:dyDescent="0.3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 customHeight="1" x14ac:dyDescent="0.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 customHeight="1" x14ac:dyDescent="0.3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 customHeight="1" x14ac:dyDescent="0.3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 customHeight="1" x14ac:dyDescent="0.3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 customHeight="1" x14ac:dyDescent="0.3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 customHeight="1" x14ac:dyDescent="0.3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 customHeight="1" x14ac:dyDescent="0.3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 customHeight="1" x14ac:dyDescent="0.3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 customHeight="1" x14ac:dyDescent="0.3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 customHeight="1" x14ac:dyDescent="0.3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 customHeight="1" x14ac:dyDescent="0.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 customHeight="1" x14ac:dyDescent="0.3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 customHeight="1" x14ac:dyDescent="0.3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 customHeight="1" x14ac:dyDescent="0.3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 customHeight="1" x14ac:dyDescent="0.3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 customHeight="1" x14ac:dyDescent="0.3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 customHeight="1" x14ac:dyDescent="0.3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 customHeight="1" x14ac:dyDescent="0.3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 customHeight="1" x14ac:dyDescent="0.3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 customHeight="1" x14ac:dyDescent="0.3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 customHeight="1" x14ac:dyDescent="0.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 customHeight="1" x14ac:dyDescent="0.3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 customHeight="1" x14ac:dyDescent="0.3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 customHeight="1" x14ac:dyDescent="0.3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 customHeight="1" x14ac:dyDescent="0.3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 customHeight="1" x14ac:dyDescent="0.3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 customHeight="1" x14ac:dyDescent="0.3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 customHeight="1" x14ac:dyDescent="0.3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 customHeight="1" x14ac:dyDescent="0.3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 customHeight="1" x14ac:dyDescent="0.3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 customHeight="1" x14ac:dyDescent="0.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 customHeight="1" x14ac:dyDescent="0.3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 customHeight="1" x14ac:dyDescent="0.3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 customHeight="1" x14ac:dyDescent="0.3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 customHeight="1" x14ac:dyDescent="0.3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 customHeight="1" x14ac:dyDescent="0.3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 customHeight="1" x14ac:dyDescent="0.3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 customHeight="1" x14ac:dyDescent="0.3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 customHeight="1" x14ac:dyDescent="0.3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 customHeight="1" x14ac:dyDescent="0.3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 customHeight="1" x14ac:dyDescent="0.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 customHeight="1" x14ac:dyDescent="0.3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 customHeight="1" x14ac:dyDescent="0.3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 customHeight="1" x14ac:dyDescent="0.3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 customHeight="1" x14ac:dyDescent="0.3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 customHeight="1" x14ac:dyDescent="0.3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 customHeight="1" x14ac:dyDescent="0.3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 customHeight="1" x14ac:dyDescent="0.3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 customHeight="1" x14ac:dyDescent="0.3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 customHeight="1" x14ac:dyDescent="0.3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 customHeight="1" x14ac:dyDescent="0.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 customHeight="1" x14ac:dyDescent="0.3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 customHeight="1" x14ac:dyDescent="0.3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 customHeight="1" x14ac:dyDescent="0.3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 customHeight="1" x14ac:dyDescent="0.3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 customHeight="1" x14ac:dyDescent="0.3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 customHeight="1" x14ac:dyDescent="0.3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 customHeight="1" x14ac:dyDescent="0.3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 customHeight="1" x14ac:dyDescent="0.3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 customHeight="1" x14ac:dyDescent="0.3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 customHeight="1" x14ac:dyDescent="0.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 customHeight="1" x14ac:dyDescent="0.3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 customHeight="1" x14ac:dyDescent="0.3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 customHeight="1" x14ac:dyDescent="0.3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 customHeight="1" x14ac:dyDescent="0.3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 customHeight="1" x14ac:dyDescent="0.3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 customHeight="1" x14ac:dyDescent="0.3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 customHeight="1" x14ac:dyDescent="0.3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 customHeight="1" x14ac:dyDescent="0.3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 customHeight="1" x14ac:dyDescent="0.3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 customHeight="1" x14ac:dyDescent="0.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 customHeight="1" x14ac:dyDescent="0.3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 customHeight="1" x14ac:dyDescent="0.3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 customHeight="1" x14ac:dyDescent="0.3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 customHeight="1" x14ac:dyDescent="0.3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 customHeight="1" x14ac:dyDescent="0.3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 customHeight="1" x14ac:dyDescent="0.3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 customHeight="1" x14ac:dyDescent="0.3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 customHeight="1" x14ac:dyDescent="0.3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 customHeight="1" x14ac:dyDescent="0.3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 customHeight="1" x14ac:dyDescent="0.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 customHeight="1" x14ac:dyDescent="0.3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 customHeight="1" x14ac:dyDescent="0.3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 customHeight="1" x14ac:dyDescent="0.3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 customHeight="1" x14ac:dyDescent="0.3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 customHeight="1" x14ac:dyDescent="0.3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 customHeight="1" x14ac:dyDescent="0.3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 customHeight="1" x14ac:dyDescent="0.3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 customHeight="1" x14ac:dyDescent="0.3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 customHeight="1" x14ac:dyDescent="0.3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 customHeight="1" x14ac:dyDescent="0.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 customHeight="1" x14ac:dyDescent="0.3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 customHeight="1" x14ac:dyDescent="0.3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 customHeight="1" x14ac:dyDescent="0.3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 customHeight="1" x14ac:dyDescent="0.3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 customHeight="1" x14ac:dyDescent="0.3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 customHeight="1" x14ac:dyDescent="0.3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 customHeight="1" x14ac:dyDescent="0.3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 customHeight="1" x14ac:dyDescent="0.3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 customHeight="1" x14ac:dyDescent="0.3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 customHeight="1" x14ac:dyDescent="0.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 customHeight="1" x14ac:dyDescent="0.3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 customHeight="1" x14ac:dyDescent="0.3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 customHeight="1" x14ac:dyDescent="0.3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 customHeight="1" x14ac:dyDescent="0.3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 customHeight="1" x14ac:dyDescent="0.3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 customHeight="1" x14ac:dyDescent="0.3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 customHeight="1" x14ac:dyDescent="0.3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 customHeight="1" x14ac:dyDescent="0.3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 customHeight="1" x14ac:dyDescent="0.3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 customHeight="1" x14ac:dyDescent="0.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 customHeight="1" x14ac:dyDescent="0.3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 customHeight="1" x14ac:dyDescent="0.3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 customHeight="1" x14ac:dyDescent="0.3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 customHeight="1" x14ac:dyDescent="0.3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 customHeight="1" x14ac:dyDescent="0.3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 customHeight="1" x14ac:dyDescent="0.3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 customHeight="1" x14ac:dyDescent="0.3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 customHeight="1" x14ac:dyDescent="0.3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 customHeight="1" x14ac:dyDescent="0.3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 customHeight="1" x14ac:dyDescent="0.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 customHeight="1" x14ac:dyDescent="0.3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 customHeight="1" x14ac:dyDescent="0.3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 customHeight="1" x14ac:dyDescent="0.3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 customHeight="1" x14ac:dyDescent="0.3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 customHeight="1" x14ac:dyDescent="0.3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 customHeight="1" x14ac:dyDescent="0.3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 customHeight="1" x14ac:dyDescent="0.3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 customHeight="1" x14ac:dyDescent="0.3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 customHeight="1" x14ac:dyDescent="0.3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 customHeight="1" x14ac:dyDescent="0.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 customHeight="1" x14ac:dyDescent="0.3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 customHeight="1" x14ac:dyDescent="0.3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 customHeight="1" x14ac:dyDescent="0.3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 customHeight="1" x14ac:dyDescent="0.3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 customHeight="1" x14ac:dyDescent="0.3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 customHeight="1" x14ac:dyDescent="0.3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 customHeight="1" x14ac:dyDescent="0.3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 customHeight="1" x14ac:dyDescent="0.3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 customHeight="1" x14ac:dyDescent="0.3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 customHeight="1" x14ac:dyDescent="0.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 customHeight="1" x14ac:dyDescent="0.3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 customHeight="1" x14ac:dyDescent="0.3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 customHeight="1" x14ac:dyDescent="0.3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 customHeight="1" x14ac:dyDescent="0.3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 customHeight="1" x14ac:dyDescent="0.3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 customHeight="1" x14ac:dyDescent="0.3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 customHeight="1" x14ac:dyDescent="0.3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 customHeight="1" x14ac:dyDescent="0.3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 customHeight="1" x14ac:dyDescent="0.3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 customHeight="1" x14ac:dyDescent="0.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 customHeight="1" x14ac:dyDescent="0.3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 customHeight="1" x14ac:dyDescent="0.3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 customHeight="1" x14ac:dyDescent="0.3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 customHeight="1" x14ac:dyDescent="0.3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 customHeight="1" x14ac:dyDescent="0.3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 customHeight="1" x14ac:dyDescent="0.3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 customHeight="1" x14ac:dyDescent="0.3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 customHeight="1" x14ac:dyDescent="0.3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 customHeight="1" x14ac:dyDescent="0.3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 customHeight="1" x14ac:dyDescent="0.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 customHeight="1" x14ac:dyDescent="0.3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 customHeight="1" x14ac:dyDescent="0.3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 customHeight="1" x14ac:dyDescent="0.3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 customHeight="1" x14ac:dyDescent="0.3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 customHeight="1" x14ac:dyDescent="0.3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 customHeight="1" x14ac:dyDescent="0.3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 customHeight="1" x14ac:dyDescent="0.3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 customHeight="1" x14ac:dyDescent="0.3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 customHeight="1" x14ac:dyDescent="0.3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 customHeight="1" x14ac:dyDescent="0.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 customHeight="1" x14ac:dyDescent="0.3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 customHeight="1" x14ac:dyDescent="0.3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 customHeight="1" x14ac:dyDescent="0.3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 customHeight="1" x14ac:dyDescent="0.3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 customHeight="1" x14ac:dyDescent="0.3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 customHeight="1" x14ac:dyDescent="0.3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 customHeight="1" x14ac:dyDescent="0.3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 customHeight="1" x14ac:dyDescent="0.3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 customHeight="1" x14ac:dyDescent="0.3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 customHeight="1" x14ac:dyDescent="0.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 customHeight="1" x14ac:dyDescent="0.3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 customHeight="1" x14ac:dyDescent="0.3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 customHeight="1" x14ac:dyDescent="0.3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 customHeight="1" x14ac:dyDescent="0.3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 customHeight="1" x14ac:dyDescent="0.3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 customHeight="1" x14ac:dyDescent="0.3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 customHeight="1" x14ac:dyDescent="0.3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 customHeight="1" x14ac:dyDescent="0.3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 customHeight="1" x14ac:dyDescent="0.3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 customHeight="1" x14ac:dyDescent="0.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 customHeight="1" x14ac:dyDescent="0.3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 customHeight="1" x14ac:dyDescent="0.3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 customHeight="1" x14ac:dyDescent="0.3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 customHeight="1" x14ac:dyDescent="0.3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 customHeight="1" x14ac:dyDescent="0.3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 customHeight="1" x14ac:dyDescent="0.3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 customHeight="1" x14ac:dyDescent="0.3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 customHeight="1" x14ac:dyDescent="0.3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 customHeight="1" x14ac:dyDescent="0.3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 customHeight="1" x14ac:dyDescent="0.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 customHeight="1" x14ac:dyDescent="0.3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 customHeight="1" x14ac:dyDescent="0.3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 customHeight="1" x14ac:dyDescent="0.3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 customHeight="1" x14ac:dyDescent="0.3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 customHeight="1" x14ac:dyDescent="0.3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 customHeight="1" x14ac:dyDescent="0.3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 customHeight="1" x14ac:dyDescent="0.3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 customHeight="1" x14ac:dyDescent="0.3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 customHeight="1" x14ac:dyDescent="0.3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 customHeight="1" x14ac:dyDescent="0.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 customHeight="1" x14ac:dyDescent="0.3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 customHeight="1" x14ac:dyDescent="0.3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 customHeight="1" x14ac:dyDescent="0.3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 customHeight="1" x14ac:dyDescent="0.3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 customHeight="1" x14ac:dyDescent="0.3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 customHeight="1" x14ac:dyDescent="0.3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 customHeight="1" x14ac:dyDescent="0.3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 customHeight="1" x14ac:dyDescent="0.3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 customHeight="1" x14ac:dyDescent="0.3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 customHeight="1" x14ac:dyDescent="0.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 customHeight="1" x14ac:dyDescent="0.3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 customHeight="1" x14ac:dyDescent="0.3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 customHeight="1" x14ac:dyDescent="0.3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 customHeight="1" x14ac:dyDescent="0.3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 customHeight="1" x14ac:dyDescent="0.3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 customHeight="1" x14ac:dyDescent="0.3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 customHeight="1" x14ac:dyDescent="0.3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 customHeight="1" x14ac:dyDescent="0.3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 customHeight="1" x14ac:dyDescent="0.3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 customHeight="1" x14ac:dyDescent="0.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 customHeight="1" x14ac:dyDescent="0.3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 customHeight="1" x14ac:dyDescent="0.3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 customHeight="1" x14ac:dyDescent="0.3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 customHeight="1" x14ac:dyDescent="0.3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 customHeight="1" x14ac:dyDescent="0.3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 customHeight="1" x14ac:dyDescent="0.3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 customHeight="1" x14ac:dyDescent="0.3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 customHeight="1" x14ac:dyDescent="0.3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 customHeight="1" x14ac:dyDescent="0.3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 customHeight="1" x14ac:dyDescent="0.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 customHeight="1" x14ac:dyDescent="0.3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 customHeight="1" x14ac:dyDescent="0.3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 customHeight="1" x14ac:dyDescent="0.3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 customHeight="1" x14ac:dyDescent="0.3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 customHeight="1" x14ac:dyDescent="0.3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 customHeight="1" x14ac:dyDescent="0.3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 customHeight="1" x14ac:dyDescent="0.3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 customHeight="1" x14ac:dyDescent="0.3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 customHeight="1" x14ac:dyDescent="0.3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 customHeight="1" x14ac:dyDescent="0.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 customHeight="1" x14ac:dyDescent="0.3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 customHeight="1" x14ac:dyDescent="0.3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 customHeight="1" x14ac:dyDescent="0.3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 customHeight="1" x14ac:dyDescent="0.3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 customHeight="1" x14ac:dyDescent="0.3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 customHeight="1" x14ac:dyDescent="0.3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 customHeight="1" x14ac:dyDescent="0.3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 customHeight="1" x14ac:dyDescent="0.3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 customHeight="1" x14ac:dyDescent="0.3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 customHeight="1" x14ac:dyDescent="0.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 customHeight="1" x14ac:dyDescent="0.3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 customHeight="1" x14ac:dyDescent="0.3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 customHeight="1" x14ac:dyDescent="0.3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 customHeight="1" x14ac:dyDescent="0.3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 customHeight="1" x14ac:dyDescent="0.3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 customHeight="1" x14ac:dyDescent="0.3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 customHeight="1" x14ac:dyDescent="0.3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 customHeight="1" x14ac:dyDescent="0.3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 customHeight="1" x14ac:dyDescent="0.3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 customHeight="1" x14ac:dyDescent="0.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 customHeight="1" x14ac:dyDescent="0.3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 customHeight="1" x14ac:dyDescent="0.3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 customHeight="1" x14ac:dyDescent="0.3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 customHeight="1" x14ac:dyDescent="0.3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 customHeight="1" x14ac:dyDescent="0.3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 customHeight="1" x14ac:dyDescent="0.3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 customHeight="1" x14ac:dyDescent="0.3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 customHeight="1" x14ac:dyDescent="0.3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 customHeight="1" x14ac:dyDescent="0.3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 customHeight="1" x14ac:dyDescent="0.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 customHeight="1" x14ac:dyDescent="0.3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 customHeight="1" x14ac:dyDescent="0.3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 customHeight="1" x14ac:dyDescent="0.3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 customHeight="1" x14ac:dyDescent="0.3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 customHeight="1" x14ac:dyDescent="0.3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 customHeight="1" x14ac:dyDescent="0.3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 customHeight="1" x14ac:dyDescent="0.3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 customHeight="1" x14ac:dyDescent="0.3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 customHeight="1" x14ac:dyDescent="0.3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 customHeight="1" x14ac:dyDescent="0.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 customHeight="1" x14ac:dyDescent="0.3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 customHeight="1" x14ac:dyDescent="0.3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 customHeight="1" x14ac:dyDescent="0.3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 customHeight="1" x14ac:dyDescent="0.3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 customHeight="1" x14ac:dyDescent="0.3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 customHeight="1" x14ac:dyDescent="0.3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 customHeight="1" x14ac:dyDescent="0.3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 customHeight="1" x14ac:dyDescent="0.3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 customHeight="1" x14ac:dyDescent="0.3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 customHeight="1" x14ac:dyDescent="0.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 customHeight="1" x14ac:dyDescent="0.3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 customHeight="1" x14ac:dyDescent="0.3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 customHeight="1" x14ac:dyDescent="0.3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 customHeight="1" x14ac:dyDescent="0.3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 customHeight="1" x14ac:dyDescent="0.3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 customHeight="1" x14ac:dyDescent="0.3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 customHeight="1" x14ac:dyDescent="0.3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 customHeight="1" x14ac:dyDescent="0.3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 customHeight="1" x14ac:dyDescent="0.3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 customHeight="1" x14ac:dyDescent="0.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 customHeight="1" x14ac:dyDescent="0.3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 customHeight="1" x14ac:dyDescent="0.3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 customHeight="1" x14ac:dyDescent="0.3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 customHeight="1" x14ac:dyDescent="0.3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 customHeight="1" x14ac:dyDescent="0.3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 customHeight="1" x14ac:dyDescent="0.3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 customHeight="1" x14ac:dyDescent="0.3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 customHeight="1" x14ac:dyDescent="0.3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 customHeight="1" x14ac:dyDescent="0.3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 customHeight="1" x14ac:dyDescent="0.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 customHeight="1" x14ac:dyDescent="0.3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 customHeight="1" x14ac:dyDescent="0.3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 customHeight="1" x14ac:dyDescent="0.3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 customHeight="1" x14ac:dyDescent="0.3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 customHeight="1" x14ac:dyDescent="0.3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 customHeight="1" x14ac:dyDescent="0.3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 customHeight="1" x14ac:dyDescent="0.3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 customHeight="1" x14ac:dyDescent="0.3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 customHeight="1" x14ac:dyDescent="0.3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 customHeight="1" x14ac:dyDescent="0.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 customHeight="1" x14ac:dyDescent="0.3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 customHeight="1" x14ac:dyDescent="0.3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 customHeight="1" x14ac:dyDescent="0.3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 customHeight="1" x14ac:dyDescent="0.3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 customHeight="1" x14ac:dyDescent="0.3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 customHeight="1" x14ac:dyDescent="0.3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 customHeight="1" x14ac:dyDescent="0.3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 customHeight="1" x14ac:dyDescent="0.3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 customHeight="1" x14ac:dyDescent="0.3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 customHeight="1" x14ac:dyDescent="0.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 customHeight="1" x14ac:dyDescent="0.3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 customHeight="1" x14ac:dyDescent="0.3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 customHeight="1" x14ac:dyDescent="0.3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 customHeight="1" x14ac:dyDescent="0.3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 customHeight="1" x14ac:dyDescent="0.3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 customHeight="1" x14ac:dyDescent="0.3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 customHeight="1" x14ac:dyDescent="0.3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 customHeight="1" x14ac:dyDescent="0.3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 customHeight="1" x14ac:dyDescent="0.3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 customHeight="1" x14ac:dyDescent="0.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 customHeight="1" x14ac:dyDescent="0.3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 customHeight="1" x14ac:dyDescent="0.3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 customHeight="1" x14ac:dyDescent="0.3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 customHeight="1" x14ac:dyDescent="0.3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 customHeight="1" x14ac:dyDescent="0.3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 customHeight="1" x14ac:dyDescent="0.3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 customHeight="1" x14ac:dyDescent="0.3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 customHeight="1" x14ac:dyDescent="0.3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 customHeight="1" x14ac:dyDescent="0.3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 customHeight="1" x14ac:dyDescent="0.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 customHeight="1" x14ac:dyDescent="0.3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 customHeight="1" x14ac:dyDescent="0.3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 customHeight="1" x14ac:dyDescent="0.3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 customHeight="1" x14ac:dyDescent="0.3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 customHeight="1" x14ac:dyDescent="0.3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 customHeight="1" x14ac:dyDescent="0.3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 customHeight="1" x14ac:dyDescent="0.3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 customHeight="1" x14ac:dyDescent="0.3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 customHeight="1" x14ac:dyDescent="0.3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 customHeight="1" x14ac:dyDescent="0.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 customHeight="1" x14ac:dyDescent="0.3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 customHeight="1" x14ac:dyDescent="0.3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 customHeight="1" x14ac:dyDescent="0.3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 customHeight="1" x14ac:dyDescent="0.3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 customHeight="1" x14ac:dyDescent="0.3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 customHeight="1" x14ac:dyDescent="0.3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 customHeight="1" x14ac:dyDescent="0.3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 customHeight="1" x14ac:dyDescent="0.3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 customHeight="1" x14ac:dyDescent="0.3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 customHeight="1" x14ac:dyDescent="0.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 customHeight="1" x14ac:dyDescent="0.3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 customHeight="1" x14ac:dyDescent="0.3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 customHeight="1" x14ac:dyDescent="0.3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 customHeight="1" x14ac:dyDescent="0.3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 customHeight="1" x14ac:dyDescent="0.3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 customHeight="1" x14ac:dyDescent="0.3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 customHeight="1" x14ac:dyDescent="0.3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 customHeight="1" x14ac:dyDescent="0.3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 customHeight="1" x14ac:dyDescent="0.3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 customHeight="1" x14ac:dyDescent="0.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 customHeight="1" x14ac:dyDescent="0.3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 customHeight="1" x14ac:dyDescent="0.3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 customHeight="1" x14ac:dyDescent="0.3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</sheetData>
  <mergeCells count="39">
    <mergeCell ref="Q81:V81"/>
    <mergeCell ref="B67:D67"/>
    <mergeCell ref="P4:W4"/>
    <mergeCell ref="P2:W2"/>
    <mergeCell ref="Q77:V77"/>
    <mergeCell ref="Q78:V78"/>
    <mergeCell ref="D79:H79"/>
    <mergeCell ref="Q79:V79"/>
    <mergeCell ref="D74:H74"/>
    <mergeCell ref="D75:H75"/>
    <mergeCell ref="Q75:V75"/>
    <mergeCell ref="Q76:V76"/>
    <mergeCell ref="D77:H77"/>
    <mergeCell ref="D78:H78"/>
    <mergeCell ref="B48:W48"/>
    <mergeCell ref="B49:D49"/>
    <mergeCell ref="B50:D50"/>
    <mergeCell ref="B56:D56"/>
    <mergeCell ref="D73:O73"/>
    <mergeCell ref="E3:E5"/>
    <mergeCell ref="F3:F5"/>
    <mergeCell ref="B8:D8"/>
    <mergeCell ref="B17:D17"/>
    <mergeCell ref="D7:W7"/>
    <mergeCell ref="B1:W1"/>
    <mergeCell ref="B2:B5"/>
    <mergeCell ref="D2:D5"/>
    <mergeCell ref="E2:G2"/>
    <mergeCell ref="H2:H5"/>
    <mergeCell ref="I2:I5"/>
    <mergeCell ref="J2:J5"/>
    <mergeCell ref="G3:G5"/>
    <mergeCell ref="C2:C5"/>
    <mergeCell ref="K2:N2"/>
    <mergeCell ref="O2:O5"/>
    <mergeCell ref="K3:K5"/>
    <mergeCell ref="L3:L5"/>
    <mergeCell ref="M3:M5"/>
    <mergeCell ref="N3:N5"/>
  </mergeCells>
  <phoneticPr fontId="29" type="noConversion"/>
  <printOptions horizontalCentered="1"/>
  <pageMargins left="0.59055118110236227" right="0.59055118110236227" top="0.74803149606299213" bottom="0.59055118110236227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 бакалавр </vt:lpstr>
      <vt:lpstr>НП бак 202__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2024-12-10T08:35:47Z</dcterms:modified>
</cp:coreProperties>
</file>